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Portugue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Lugmayr</author>
  </authors>
  <commentList>
    <comment ref="A8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1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1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17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L33" authorId="0">
      <text>
        <r>
          <rPr>
            <sz val="9"/>
            <rFont val="Tahoma"/>
            <family val="2"/>
          </rPr>
          <t>the EREF grant shall be below 50.000 EUR including contingency reserve of 5% and administrative costs (max. 10%)</t>
        </r>
      </text>
    </comment>
    <comment ref="AQ33" authorId="0">
      <text>
        <r>
          <rPr>
            <sz val="9"/>
            <rFont val="Tahoma"/>
            <family val="2"/>
          </rPr>
          <t xml:space="preserve">EREF provides a max. of 75% of total eligible direct costs for companies and NGOs and 90% for public institutions. The EREF grant must co-fund a minimum of 25% of total eiligible direct project costs. </t>
        </r>
      </text>
    </comment>
    <comment ref="A42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47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48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49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52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3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25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30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32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74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75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76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79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01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02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03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0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28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29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3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33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5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56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57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60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82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83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84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87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09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210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211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14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69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96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23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50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77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204" authorId="0">
      <text>
        <r>
          <rPr>
            <sz val="9"/>
            <rFont val="Tahoma"/>
            <family val="2"/>
          </rPr>
          <t>O salario global deve incluir encargos sociais</t>
        </r>
      </text>
    </comment>
  </commentList>
</comments>
</file>

<file path=xl/sharedStrings.xml><?xml version="1.0" encoding="utf-8"?>
<sst xmlns="http://schemas.openxmlformats.org/spreadsheetml/2006/main" count="427" uniqueCount="75">
  <si>
    <t xml:space="preserve">EREF </t>
  </si>
  <si>
    <t>Sub Total 1.1</t>
  </si>
  <si>
    <t>Budget Items</t>
  </si>
  <si>
    <t>Sub Total 1.2</t>
  </si>
  <si>
    <t>Sub Total 1.3</t>
  </si>
  <si>
    <t>Sub Total 2.1</t>
  </si>
  <si>
    <t>Sub Total 2.2</t>
  </si>
  <si>
    <t>Sub Total 3.1</t>
  </si>
  <si>
    <t>Sub Total 3.2</t>
  </si>
  <si>
    <t xml:space="preserve">Folha do Orçamento Compilado para Área de Resultados e Actividades </t>
  </si>
  <si>
    <t>Total Custos Directos Elegíveis (todas as actividades)</t>
  </si>
  <si>
    <t>Cronograma Indicativo do Orçamento</t>
  </si>
  <si>
    <t xml:space="preserve">A. Custos com Pessoal </t>
  </si>
  <si>
    <t>B. Viagens e Ajudas de Custo</t>
  </si>
  <si>
    <t>C. Materiais e Equipamentos</t>
  </si>
  <si>
    <t xml:space="preserve">D. Serviços  </t>
  </si>
  <si>
    <t xml:space="preserve">H. Imprevistos (5%) </t>
  </si>
  <si>
    <t>Custos Administrativos (Adicional  max. 10%)</t>
  </si>
  <si>
    <t>Custos Totais</t>
  </si>
  <si>
    <t xml:space="preserve">E. Seminário e Formação </t>
  </si>
  <si>
    <t xml:space="preserve"> F. Outros Custos </t>
  </si>
  <si>
    <t xml:space="preserve"> G. Avaliação e Auditoria  </t>
  </si>
  <si>
    <t xml:space="preserve">Subtotal - Custos Directos Elegíveis  </t>
  </si>
  <si>
    <t>Custos</t>
  </si>
  <si>
    <t>% do custo total</t>
  </si>
  <si>
    <t>Ano 1</t>
  </si>
  <si>
    <t>Ano 2</t>
  </si>
  <si>
    <t>Parceiro 1</t>
  </si>
  <si>
    <t>Parceiro 2</t>
  </si>
  <si>
    <t xml:space="preserve">EREF co-financiamento em % </t>
  </si>
  <si>
    <t>Folha de Orçamento de acordo com a Área de Resultados e Actividades da Matriz do Quadro Lógico</t>
  </si>
  <si>
    <t>Unidade</t>
  </si>
  <si>
    <t>Custo Unit. EUR</t>
  </si>
  <si>
    <t>Quantidade</t>
  </si>
  <si>
    <t>Custo Total</t>
  </si>
  <si>
    <t>Gap de Financiamento</t>
  </si>
  <si>
    <t>Itens</t>
  </si>
  <si>
    <t xml:space="preserve">Resultado 1: XXX </t>
  </si>
  <si>
    <t>Actividade 1.1 XXX</t>
  </si>
  <si>
    <t>A. Custos com Pessoal</t>
  </si>
  <si>
    <t>Especialista Internacional 1</t>
  </si>
  <si>
    <t>Especialista Local  1</t>
  </si>
  <si>
    <t xml:space="preserve">Especialista Local (curta duração) 2 </t>
  </si>
  <si>
    <t xml:space="preserve">Ajudas de Custo para missão/viagem </t>
  </si>
  <si>
    <t xml:space="preserve">Bilhetes de Avião </t>
  </si>
  <si>
    <t xml:space="preserve">Item 1 (e.g. equipamentos PV, laptops) </t>
  </si>
  <si>
    <t xml:space="preserve">Item 2 (e.g. Equipamentos de medida) </t>
  </si>
  <si>
    <t xml:space="preserve">Serviço 1 (e.g. consultoria, estudos, tradução) </t>
  </si>
  <si>
    <t xml:space="preserve"> Serviço 2 (e.g. medições de vento, levantamento consumo domestico)  </t>
  </si>
  <si>
    <t xml:space="preserve"> E. Seminário e Formação  </t>
  </si>
  <si>
    <t xml:space="preserve"> Seminário 1 (custos) </t>
  </si>
  <si>
    <t xml:space="preserve"> Seminário 2 (custos) </t>
  </si>
  <si>
    <t xml:space="preserve">  F. Outros Custos  </t>
  </si>
  <si>
    <t xml:space="preserve"> Custos de Funcionamento (e.g. telefone, transporte) </t>
  </si>
  <si>
    <t xml:space="preserve"> Serviços Financeiros (custo garantias bancárias)  </t>
  </si>
  <si>
    <t>Estrutura de Financiamento das Actividades (Donativo EREF e Co-Financiamento)</t>
  </si>
  <si>
    <t>dias/trab</t>
  </si>
  <si>
    <t>por bilhete</t>
  </si>
  <si>
    <t>por item</t>
  </si>
  <si>
    <t>Actividade 1.2 XXX</t>
  </si>
  <si>
    <t>Actividade 1.3 XXX</t>
  </si>
  <si>
    <t>Actividade 2.1 XXX</t>
  </si>
  <si>
    <t>Actividade 2.2 XXX</t>
  </si>
  <si>
    <t>Actividade 3.1 XXX</t>
  </si>
  <si>
    <t>Actividade 3.2 XXX</t>
  </si>
  <si>
    <t>Orçamento Indicativo</t>
  </si>
  <si>
    <t xml:space="preserve"> Orçamento Indicativo</t>
  </si>
  <si>
    <t>Total dos Custos Directos Elegiveis</t>
  </si>
  <si>
    <t>Estrutura de Financiamento do Projecto (Donativo EREF e Co-Financiamento)</t>
  </si>
  <si>
    <t>Proponente</t>
  </si>
  <si>
    <t>Anexo 3: Orçamento Detalhado do Projecto - Decomposição / EREF-GB</t>
  </si>
  <si>
    <t>Custo Unit. USD</t>
  </si>
  <si>
    <t>O Orçamento tem que ser em USD</t>
  </si>
  <si>
    <t xml:space="preserve"> Medidas de visibilidade do MoEI,ECREEE, GEF, ONIDO, SIDS DOCK  (e.g. placa indicativa) </t>
  </si>
  <si>
    <t>Complete e modificaque a folha de excel em funcao das suas necessidades e copie o grafico para a Proposta Global do Projecto (campos em amarelo)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</si>
</sst>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-816]_-;\-* #,##0.00\ [$€-816]_-;_-* &quot;-&quot;??\ [$€-816]_-;_-@_-"/>
    <numFmt numFmtId="181" formatCode="[$USD]\ #,##0.00"/>
    <numFmt numFmtId="182" formatCode="_-[$USD]\ * #,##0.00_-;\-[$USD]\ * #,##0.00_-;_-[$USD]\ * &quot;-&quot;??_-;_-@_-"/>
    <numFmt numFmtId="183" formatCode="[$USD]\ #,##0.00;\-[$USD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u val="single"/>
      <sz val="11"/>
      <color indexed="8"/>
      <name val="Calibri"/>
      <family val="2"/>
    </font>
    <font>
      <u val="single"/>
      <sz val="9"/>
      <color indexed="8"/>
      <name val="Arial"/>
      <family val="2"/>
    </font>
    <font>
      <b/>
      <sz val="12"/>
      <color indexed="8"/>
      <name val="Calibri"/>
      <family val="2"/>
    </font>
    <font>
      <i/>
      <u val="single"/>
      <sz val="11"/>
      <color indexed="8"/>
      <name val="Arial"/>
      <family val="2"/>
    </font>
    <font>
      <i/>
      <sz val="11"/>
      <color indexed="60"/>
      <name val="Calibri"/>
      <family val="2"/>
    </font>
    <font>
      <i/>
      <sz val="9"/>
      <color indexed="8"/>
      <name val="Arial"/>
      <family val="2"/>
    </font>
    <font>
      <b/>
      <sz val="10"/>
      <color indexed="6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u val="single"/>
      <sz val="11"/>
      <color theme="1"/>
      <name val="Calibri"/>
      <family val="2"/>
    </font>
    <font>
      <u val="single"/>
      <sz val="9"/>
      <color theme="1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Arial"/>
      <family val="2"/>
    </font>
    <font>
      <i/>
      <sz val="11"/>
      <color rgb="FFC00000"/>
      <name val="Calibri"/>
      <family val="2"/>
    </font>
    <font>
      <b/>
      <sz val="12"/>
      <color rgb="FF000000"/>
      <name val="Calibri"/>
      <family val="2"/>
    </font>
    <font>
      <i/>
      <u val="single"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180" fontId="0" fillId="0" borderId="0" xfId="0" applyFont="1" applyAlignment="1">
      <alignment/>
    </xf>
    <xf numFmtId="18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10" xfId="0" applyFont="1" applyFill="1" applyBorder="1" applyAlignment="1">
      <alignment wrapText="1"/>
    </xf>
    <xf numFmtId="180" fontId="5" fillId="0" borderId="11" xfId="0" applyFont="1" applyFill="1" applyBorder="1" applyAlignment="1">
      <alignment wrapText="1"/>
    </xf>
    <xf numFmtId="180" fontId="5" fillId="0" borderId="12" xfId="0" applyFont="1" applyFill="1" applyBorder="1" applyAlignment="1">
      <alignment wrapText="1"/>
    </xf>
    <xf numFmtId="180" fontId="5" fillId="0" borderId="0" xfId="0" applyFont="1" applyFill="1" applyAlignment="1">
      <alignment wrapText="1"/>
    </xf>
    <xf numFmtId="180" fontId="4" fillId="33" borderId="13" xfId="0" applyFont="1" applyFill="1" applyBorder="1" applyAlignment="1">
      <alignment wrapText="1"/>
    </xf>
    <xf numFmtId="180" fontId="4" fillId="33" borderId="14" xfId="0" applyFont="1" applyFill="1" applyBorder="1" applyAlignment="1">
      <alignment wrapText="1"/>
    </xf>
    <xf numFmtId="180" fontId="4" fillId="33" borderId="15" xfId="0" applyFont="1" applyFill="1" applyBorder="1" applyAlignment="1">
      <alignment wrapText="1"/>
    </xf>
    <xf numFmtId="180" fontId="4" fillId="33" borderId="16" xfId="0" applyFont="1" applyFill="1" applyBorder="1" applyAlignment="1">
      <alignment wrapText="1"/>
    </xf>
    <xf numFmtId="180" fontId="4" fillId="33" borderId="17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180" fontId="4" fillId="33" borderId="18" xfId="0" applyFont="1" applyFill="1" applyBorder="1" applyAlignment="1">
      <alignment horizontal="left" vertical="top" wrapText="1"/>
    </xf>
    <xf numFmtId="180" fontId="5" fillId="33" borderId="19" xfId="0" applyFont="1" applyFill="1" applyBorder="1" applyAlignment="1">
      <alignment horizontal="center" vertical="top" wrapText="1"/>
    </xf>
    <xf numFmtId="180" fontId="5" fillId="33" borderId="20" xfId="0" applyFont="1" applyFill="1" applyBorder="1" applyAlignment="1">
      <alignment horizontal="center" vertical="top" wrapText="1"/>
    </xf>
    <xf numFmtId="180" fontId="5" fillId="33" borderId="21" xfId="0" applyFont="1" applyFill="1" applyBorder="1" applyAlignment="1">
      <alignment horizontal="center" vertical="top" wrapText="1"/>
    </xf>
    <xf numFmtId="3" fontId="4" fillId="33" borderId="22" xfId="0" applyNumberFormat="1" applyFont="1" applyFill="1" applyBorder="1" applyAlignment="1">
      <alignment horizontal="center" vertical="top" wrapText="1"/>
    </xf>
    <xf numFmtId="180" fontId="4" fillId="2" borderId="23" xfId="0" applyNumberFormat="1" applyFont="1" applyFill="1" applyBorder="1" applyAlignment="1" applyProtection="1">
      <alignment horizontal="left" vertical="top" wrapText="1"/>
      <protection/>
    </xf>
    <xf numFmtId="3" fontId="5" fillId="2" borderId="23" xfId="0" applyNumberFormat="1" applyFont="1" applyFill="1" applyBorder="1" applyAlignment="1">
      <alignment horizontal="center" wrapText="1"/>
    </xf>
    <xf numFmtId="180" fontId="5" fillId="0" borderId="23" xfId="0" applyFont="1" applyFill="1" applyBorder="1" applyAlignment="1">
      <alignment horizontal="center" wrapText="1"/>
    </xf>
    <xf numFmtId="180" fontId="5" fillId="2" borderId="23" xfId="0" applyFont="1" applyFill="1" applyBorder="1" applyAlignment="1">
      <alignment horizontal="center" wrapText="1"/>
    </xf>
    <xf numFmtId="180" fontId="5" fillId="2" borderId="23" xfId="0" applyFont="1" applyFill="1" applyBorder="1" applyAlignment="1">
      <alignment horizontal="center"/>
    </xf>
    <xf numFmtId="180" fontId="5" fillId="0" borderId="23" xfId="0" applyFont="1" applyFill="1" applyBorder="1" applyAlignment="1">
      <alignment wrapText="1"/>
    </xf>
    <xf numFmtId="180" fontId="5" fillId="2" borderId="23" xfId="0" applyFont="1" applyFill="1" applyBorder="1" applyAlignment="1">
      <alignment wrapText="1"/>
    </xf>
    <xf numFmtId="180" fontId="54" fillId="0" borderId="0" xfId="0" applyFont="1" applyAlignment="1">
      <alignment/>
    </xf>
    <xf numFmtId="180" fontId="54" fillId="2" borderId="23" xfId="0" applyFont="1" applyFill="1" applyBorder="1" applyAlignment="1">
      <alignment horizontal="center"/>
    </xf>
    <xf numFmtId="9" fontId="55" fillId="2" borderId="23" xfId="57" applyFont="1" applyFill="1" applyBorder="1" applyAlignment="1">
      <alignment horizontal="center"/>
    </xf>
    <xf numFmtId="9" fontId="54" fillId="2" borderId="23" xfId="57" applyFont="1" applyFill="1" applyBorder="1" applyAlignment="1">
      <alignment horizontal="center"/>
    </xf>
    <xf numFmtId="9" fontId="54" fillId="0" borderId="23" xfId="57" applyFont="1" applyBorder="1" applyAlignment="1">
      <alignment horizontal="center"/>
    </xf>
    <xf numFmtId="180" fontId="4" fillId="2" borderId="23" xfId="0" applyFont="1" applyFill="1" applyBorder="1" applyAlignment="1">
      <alignment horizontal="center" wrapText="1"/>
    </xf>
    <xf numFmtId="180" fontId="4" fillId="2" borderId="23" xfId="0" applyFont="1" applyFill="1" applyBorder="1" applyAlignment="1">
      <alignment wrapText="1"/>
    </xf>
    <xf numFmtId="180" fontId="4" fillId="2" borderId="23" xfId="0" applyFont="1" applyFill="1" applyBorder="1" applyAlignment="1">
      <alignment/>
    </xf>
    <xf numFmtId="180" fontId="4" fillId="34" borderId="23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Alignment="1">
      <alignment/>
    </xf>
    <xf numFmtId="180" fontId="4" fillId="34" borderId="0" xfId="0" applyFont="1" applyFill="1" applyBorder="1" applyAlignment="1">
      <alignment wrapText="1"/>
    </xf>
    <xf numFmtId="180" fontId="4" fillId="34" borderId="24" xfId="0" applyFont="1" applyFill="1" applyBorder="1" applyAlignment="1">
      <alignment wrapText="1"/>
    </xf>
    <xf numFmtId="180" fontId="4" fillId="34" borderId="25" xfId="0" applyFont="1" applyFill="1" applyBorder="1" applyAlignment="1">
      <alignment wrapText="1"/>
    </xf>
    <xf numFmtId="180" fontId="4" fillId="34" borderId="26" xfId="0" applyFont="1" applyFill="1" applyBorder="1" applyAlignment="1">
      <alignment wrapText="1"/>
    </xf>
    <xf numFmtId="180" fontId="4" fillId="34" borderId="27" xfId="0" applyFont="1" applyFill="1" applyBorder="1" applyAlignment="1">
      <alignment wrapText="1"/>
    </xf>
    <xf numFmtId="180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54" fillId="0" borderId="0" xfId="0" applyNumberFormat="1" applyFont="1" applyAlignment="1">
      <alignment/>
    </xf>
    <xf numFmtId="180" fontId="4" fillId="34" borderId="28" xfId="0" applyNumberFormat="1" applyFont="1" applyFill="1" applyBorder="1" applyAlignment="1" applyProtection="1">
      <alignment horizontal="left" vertical="top" wrapText="1"/>
      <protection/>
    </xf>
    <xf numFmtId="180" fontId="54" fillId="0" borderId="28" xfId="0" applyFont="1" applyBorder="1" applyAlignment="1">
      <alignment horizontal="center"/>
    </xf>
    <xf numFmtId="9" fontId="54" fillId="0" borderId="28" xfId="57" applyFont="1" applyBorder="1" applyAlignment="1">
      <alignment horizontal="center"/>
    </xf>
    <xf numFmtId="9" fontId="54" fillId="0" borderId="29" xfId="57" applyFont="1" applyBorder="1" applyAlignment="1">
      <alignment horizontal="center"/>
    </xf>
    <xf numFmtId="180" fontId="4" fillId="2" borderId="30" xfId="0" applyFont="1" applyFill="1" applyBorder="1" applyAlignment="1">
      <alignment horizontal="center" vertical="center" wrapText="1"/>
    </xf>
    <xf numFmtId="180" fontId="5" fillId="2" borderId="31" xfId="0" applyFont="1" applyFill="1" applyBorder="1" applyAlignment="1">
      <alignment wrapText="1"/>
    </xf>
    <xf numFmtId="3" fontId="4" fillId="2" borderId="31" xfId="0" applyNumberFormat="1" applyFont="1" applyFill="1" applyBorder="1" applyAlignment="1">
      <alignment horizontal="center" vertical="center" wrapText="1"/>
    </xf>
    <xf numFmtId="180" fontId="4" fillId="34" borderId="29" xfId="0" applyFont="1" applyFill="1" applyBorder="1" applyAlignment="1">
      <alignment wrapText="1"/>
    </xf>
    <xf numFmtId="180" fontId="6" fillId="34" borderId="32" xfId="0" applyFont="1" applyFill="1" applyBorder="1" applyAlignment="1">
      <alignment wrapText="1"/>
    </xf>
    <xf numFmtId="180" fontId="7" fillId="34" borderId="32" xfId="0" applyFont="1" applyFill="1" applyBorder="1" applyAlignment="1">
      <alignment wrapText="1"/>
    </xf>
    <xf numFmtId="9" fontId="54" fillId="0" borderId="32" xfId="57" applyFont="1" applyBorder="1" applyAlignment="1">
      <alignment horizontal="center"/>
    </xf>
    <xf numFmtId="180" fontId="4" fillId="2" borderId="31" xfId="0" applyFont="1" applyFill="1" applyBorder="1" applyAlignment="1">
      <alignment wrapText="1"/>
    </xf>
    <xf numFmtId="9" fontId="4" fillId="2" borderId="31" xfId="57" applyFont="1" applyFill="1" applyBorder="1" applyAlignment="1">
      <alignment horizontal="center"/>
    </xf>
    <xf numFmtId="180" fontId="4" fillId="2" borderId="33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180" fontId="4" fillId="2" borderId="34" xfId="0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3" fontId="56" fillId="33" borderId="36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wrapText="1"/>
    </xf>
    <xf numFmtId="9" fontId="54" fillId="34" borderId="23" xfId="57" applyFont="1" applyFill="1" applyBorder="1" applyAlignment="1">
      <alignment horizontal="center"/>
    </xf>
    <xf numFmtId="9" fontId="55" fillId="34" borderId="23" xfId="57" applyFont="1" applyFill="1" applyBorder="1" applyAlignment="1">
      <alignment horizontal="center"/>
    </xf>
    <xf numFmtId="180" fontId="6" fillId="34" borderId="23" xfId="0" applyFont="1" applyFill="1" applyBorder="1" applyAlignment="1">
      <alignment horizontal="left" wrapText="1"/>
    </xf>
    <xf numFmtId="180" fontId="5" fillId="34" borderId="23" xfId="0" applyFont="1" applyFill="1" applyBorder="1" applyAlignment="1">
      <alignment horizontal="center" wrapText="1"/>
    </xf>
    <xf numFmtId="180" fontId="6" fillId="34" borderId="23" xfId="0" applyFont="1" applyFill="1" applyBorder="1" applyAlignment="1">
      <alignment horizontal="left"/>
    </xf>
    <xf numFmtId="180" fontId="5" fillId="34" borderId="23" xfId="0" applyFont="1" applyFill="1" applyBorder="1" applyAlignment="1">
      <alignment horizontal="center"/>
    </xf>
    <xf numFmtId="9" fontId="4" fillId="34" borderId="23" xfId="57" applyFont="1" applyFill="1" applyBorder="1" applyAlignment="1">
      <alignment horizontal="center" wrapText="1"/>
    </xf>
    <xf numFmtId="180" fontId="5" fillId="34" borderId="23" xfId="0" applyFont="1" applyFill="1" applyBorder="1" applyAlignment="1">
      <alignment wrapText="1"/>
    </xf>
    <xf numFmtId="9" fontId="4" fillId="34" borderId="23" xfId="57" applyFont="1" applyFill="1" applyBorder="1" applyAlignment="1">
      <alignment wrapText="1"/>
    </xf>
    <xf numFmtId="180" fontId="4" fillId="35" borderId="37" xfId="0" applyFont="1" applyFill="1" applyBorder="1" applyAlignment="1">
      <alignment horizontal="center" vertical="center" wrapText="1"/>
    </xf>
    <xf numFmtId="180" fontId="5" fillId="35" borderId="38" xfId="0" applyFont="1" applyFill="1" applyBorder="1" applyAlignment="1">
      <alignment wrapText="1"/>
    </xf>
    <xf numFmtId="3" fontId="4" fillId="35" borderId="38" xfId="0" applyNumberFormat="1" applyFont="1" applyFill="1" applyBorder="1" applyAlignment="1">
      <alignment horizontal="center" vertical="center" wrapText="1"/>
    </xf>
    <xf numFmtId="180" fontId="4" fillId="35" borderId="38" xfId="0" applyFont="1" applyFill="1" applyBorder="1" applyAlignment="1">
      <alignment horizontal="center" vertical="center"/>
    </xf>
    <xf numFmtId="3" fontId="4" fillId="35" borderId="39" xfId="0" applyNumberFormat="1" applyFont="1" applyFill="1" applyBorder="1" applyAlignment="1">
      <alignment horizontal="center" vertical="center" wrapText="1"/>
    </xf>
    <xf numFmtId="3" fontId="56" fillId="33" borderId="40" xfId="0" applyNumberFormat="1" applyFont="1" applyFill="1" applyBorder="1" applyAlignment="1">
      <alignment horizontal="center" vertical="center"/>
    </xf>
    <xf numFmtId="180" fontId="57" fillId="0" borderId="0" xfId="0" applyFont="1" applyAlignment="1">
      <alignment/>
    </xf>
    <xf numFmtId="180" fontId="58" fillId="0" borderId="0" xfId="0" applyFont="1" applyAlignment="1">
      <alignment/>
    </xf>
    <xf numFmtId="180" fontId="59" fillId="0" borderId="0" xfId="0" applyFont="1" applyAlignment="1">
      <alignment/>
    </xf>
    <xf numFmtId="180" fontId="60" fillId="0" borderId="0" xfId="0" applyFont="1" applyAlignment="1">
      <alignment/>
    </xf>
    <xf numFmtId="3" fontId="8" fillId="0" borderId="0" xfId="0" applyNumberFormat="1" applyFont="1" applyAlignment="1">
      <alignment/>
    </xf>
    <xf numFmtId="180" fontId="9" fillId="34" borderId="0" xfId="0" applyFont="1" applyFill="1" applyBorder="1" applyAlignment="1">
      <alignment wrapText="1"/>
    </xf>
    <xf numFmtId="180" fontId="9" fillId="34" borderId="25" xfId="0" applyFont="1" applyFill="1" applyBorder="1" applyAlignment="1">
      <alignment wrapText="1"/>
    </xf>
    <xf numFmtId="180" fontId="9" fillId="34" borderId="26" xfId="0" applyFont="1" applyFill="1" applyBorder="1" applyAlignment="1">
      <alignment wrapText="1"/>
    </xf>
    <xf numFmtId="180" fontId="9" fillId="34" borderId="27" xfId="0" applyFont="1" applyFill="1" applyBorder="1" applyAlignment="1">
      <alignment wrapText="1"/>
    </xf>
    <xf numFmtId="180" fontId="61" fillId="0" borderId="0" xfId="0" applyFont="1" applyAlignment="1">
      <alignment/>
    </xf>
    <xf numFmtId="180" fontId="0" fillId="0" borderId="0" xfId="0" applyFont="1" applyAlignment="1">
      <alignment/>
    </xf>
    <xf numFmtId="180" fontId="54" fillId="0" borderId="0" xfId="0" applyNumberFormat="1" applyFont="1" applyAlignment="1">
      <alignment/>
    </xf>
    <xf numFmtId="178" fontId="5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6" fillId="33" borderId="41" xfId="0" applyNumberFormat="1" applyFont="1" applyFill="1" applyBorder="1" applyAlignment="1">
      <alignment horizontal="center" vertical="center"/>
    </xf>
    <xf numFmtId="180" fontId="62" fillId="0" borderId="0" xfId="0" applyFont="1" applyAlignment="1">
      <alignment/>
    </xf>
    <xf numFmtId="180" fontId="63" fillId="0" borderId="0" xfId="0" applyFont="1" applyAlignment="1">
      <alignment/>
    </xf>
    <xf numFmtId="9" fontId="4" fillId="2" borderId="31" xfId="57" applyFont="1" applyFill="1" applyBorder="1" applyAlignment="1">
      <alignment horizontal="left"/>
    </xf>
    <xf numFmtId="180" fontId="4" fillId="35" borderId="38" xfId="0" applyFont="1" applyFill="1" applyBorder="1" applyAlignment="1">
      <alignment horizontal="center" vertical="center" wrapText="1"/>
    </xf>
    <xf numFmtId="180" fontId="64" fillId="0" borderId="0" xfId="0" applyFont="1" applyAlignment="1">
      <alignment/>
    </xf>
    <xf numFmtId="180" fontId="64" fillId="36" borderId="41" xfId="0" applyFont="1" applyFill="1" applyBorder="1" applyAlignment="1">
      <alignment/>
    </xf>
    <xf numFmtId="180" fontId="64" fillId="36" borderId="42" xfId="0" applyFont="1" applyFill="1" applyBorder="1" applyAlignment="1">
      <alignment/>
    </xf>
    <xf numFmtId="180" fontId="55" fillId="37" borderId="42" xfId="0" applyFont="1" applyFill="1" applyBorder="1" applyAlignment="1">
      <alignment vertical="top" wrapText="1"/>
    </xf>
    <xf numFmtId="180" fontId="64" fillId="36" borderId="42" xfId="0" applyFont="1" applyFill="1" applyBorder="1" applyAlignment="1">
      <alignment vertical="top" wrapText="1"/>
    </xf>
    <xf numFmtId="181" fontId="5" fillId="0" borderId="28" xfId="0" applyNumberFormat="1" applyFont="1" applyFill="1" applyBorder="1" applyAlignment="1">
      <alignment horizontal="center" wrapText="1"/>
    </xf>
    <xf numFmtId="181" fontId="5" fillId="0" borderId="23" xfId="0" applyNumberFormat="1" applyFont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 wrapText="1"/>
    </xf>
    <xf numFmtId="181" fontId="5" fillId="34" borderId="29" xfId="44" applyNumberFormat="1" applyFont="1" applyFill="1" applyBorder="1" applyAlignment="1">
      <alignment horizontal="center" wrapText="1"/>
    </xf>
    <xf numFmtId="181" fontId="4" fillId="2" borderId="31" xfId="44" applyNumberFormat="1" applyFont="1" applyFill="1" applyBorder="1" applyAlignment="1">
      <alignment horizontal="center" wrapText="1"/>
    </xf>
    <xf numFmtId="181" fontId="5" fillId="34" borderId="32" xfId="44" applyNumberFormat="1" applyFont="1" applyFill="1" applyBorder="1" applyAlignment="1">
      <alignment horizontal="center" wrapText="1"/>
    </xf>
    <xf numFmtId="181" fontId="5" fillId="0" borderId="32" xfId="0" applyNumberFormat="1" applyFont="1" applyFill="1" applyBorder="1" applyAlignment="1">
      <alignment horizontal="center" wrapText="1"/>
    </xf>
    <xf numFmtId="181" fontId="54" fillId="0" borderId="28" xfId="0" applyNumberFormat="1" applyFont="1" applyBorder="1" applyAlignment="1">
      <alignment horizontal="center"/>
    </xf>
    <xf numFmtId="181" fontId="54" fillId="0" borderId="23" xfId="0" applyNumberFormat="1" applyFont="1" applyBorder="1" applyAlignment="1">
      <alignment horizontal="center"/>
    </xf>
    <xf numFmtId="181" fontId="54" fillId="0" borderId="29" xfId="0" applyNumberFormat="1" applyFont="1" applyBorder="1" applyAlignment="1">
      <alignment horizontal="center"/>
    </xf>
    <xf numFmtId="181" fontId="4" fillId="2" borderId="31" xfId="0" applyNumberFormat="1" applyFont="1" applyFill="1" applyBorder="1" applyAlignment="1">
      <alignment horizontal="center"/>
    </xf>
    <xf numFmtId="181" fontId="54" fillId="0" borderId="32" xfId="0" applyNumberFormat="1" applyFont="1" applyBorder="1" applyAlignment="1">
      <alignment horizontal="center"/>
    </xf>
    <xf numFmtId="181" fontId="4" fillId="2" borderId="31" xfId="0" applyNumberFormat="1" applyFont="1" applyFill="1" applyBorder="1" applyAlignment="1">
      <alignment horizontal="center" wrapText="1"/>
    </xf>
    <xf numFmtId="181" fontId="5" fillId="2" borderId="31" xfId="0" applyNumberFormat="1" applyFont="1" applyFill="1" applyBorder="1" applyAlignment="1">
      <alignment horizontal="center"/>
    </xf>
    <xf numFmtId="180" fontId="65" fillId="0" borderId="0" xfId="0" applyFont="1" applyAlignment="1">
      <alignment vertical="center"/>
    </xf>
    <xf numFmtId="181" fontId="54" fillId="2" borderId="23" xfId="0" applyNumberFormat="1" applyFont="1" applyFill="1" applyBorder="1" applyAlignment="1">
      <alignment horizontal="center"/>
    </xf>
    <xf numFmtId="181" fontId="55" fillId="2" borderId="23" xfId="0" applyNumberFormat="1" applyFont="1" applyFill="1" applyBorder="1" applyAlignment="1">
      <alignment horizontal="center"/>
    </xf>
    <xf numFmtId="181" fontId="5" fillId="34" borderId="23" xfId="0" applyNumberFormat="1" applyFont="1" applyFill="1" applyBorder="1" applyAlignment="1">
      <alignment horizontal="center" wrapText="1"/>
    </xf>
    <xf numFmtId="181" fontId="4" fillId="2" borderId="23" xfId="42" applyNumberFormat="1" applyFont="1" applyFill="1" applyBorder="1" applyAlignment="1">
      <alignment wrapText="1"/>
    </xf>
    <xf numFmtId="181" fontId="4" fillId="2" borderId="23" xfId="0" applyNumberFormat="1" applyFont="1" applyFill="1" applyBorder="1" applyAlignment="1">
      <alignment horizontal="center" wrapText="1"/>
    </xf>
    <xf numFmtId="181" fontId="5" fillId="34" borderId="23" xfId="42" applyNumberFormat="1" applyFont="1" applyFill="1" applyBorder="1" applyAlignment="1">
      <alignment wrapText="1"/>
    </xf>
    <xf numFmtId="181" fontId="5" fillId="2" borderId="23" xfId="42" applyNumberFormat="1" applyFont="1" applyFill="1" applyBorder="1" applyAlignment="1">
      <alignment wrapText="1"/>
    </xf>
    <xf numFmtId="181" fontId="5" fillId="2" borderId="23" xfId="0" applyNumberFormat="1" applyFont="1" applyFill="1" applyBorder="1" applyAlignment="1">
      <alignment horizontal="center" wrapText="1"/>
    </xf>
    <xf numFmtId="181" fontId="5" fillId="2" borderId="23" xfId="0" applyNumberFormat="1" applyFont="1" applyFill="1" applyBorder="1" applyAlignment="1">
      <alignment wrapText="1"/>
    </xf>
    <xf numFmtId="181" fontId="5" fillId="34" borderId="23" xfId="0" applyNumberFormat="1" applyFont="1" applyFill="1" applyBorder="1" applyAlignment="1">
      <alignment wrapText="1"/>
    </xf>
    <xf numFmtId="181" fontId="4" fillId="2" borderId="23" xfId="0" applyNumberFormat="1" applyFont="1" applyFill="1" applyBorder="1" applyAlignment="1">
      <alignment wrapText="1"/>
    </xf>
    <xf numFmtId="182" fontId="55" fillId="2" borderId="23" xfId="0" applyNumberFormat="1" applyFont="1" applyFill="1" applyBorder="1" applyAlignment="1">
      <alignment horizontal="center"/>
    </xf>
    <xf numFmtId="182" fontId="55" fillId="34" borderId="23" xfId="57" applyNumberFormat="1" applyFont="1" applyFill="1" applyBorder="1" applyAlignment="1">
      <alignment horizontal="center"/>
    </xf>
    <xf numFmtId="182" fontId="54" fillId="34" borderId="23" xfId="0" applyNumberFormat="1" applyFont="1" applyFill="1" applyBorder="1" applyAlignment="1">
      <alignment horizontal="center"/>
    </xf>
    <xf numFmtId="182" fontId="54" fillId="34" borderId="23" xfId="57" applyNumberFormat="1" applyFont="1" applyFill="1" applyBorder="1" applyAlignment="1">
      <alignment horizontal="center"/>
    </xf>
    <xf numFmtId="182" fontId="4" fillId="2" borderId="23" xfId="0" applyNumberFormat="1" applyFont="1" applyFill="1" applyBorder="1" applyAlignment="1">
      <alignment horizontal="center" wrapText="1"/>
    </xf>
    <xf numFmtId="182" fontId="5" fillId="34" borderId="23" xfId="0" applyNumberFormat="1" applyFont="1" applyFill="1" applyBorder="1" applyAlignment="1">
      <alignment horizontal="center" wrapText="1"/>
    </xf>
    <xf numFmtId="182" fontId="5" fillId="34" borderId="23" xfId="0" applyNumberFormat="1" applyFont="1" applyFill="1" applyBorder="1" applyAlignment="1">
      <alignment wrapText="1"/>
    </xf>
    <xf numFmtId="182" fontId="4" fillId="2" borderId="23" xfId="0" applyNumberFormat="1" applyFont="1" applyFill="1" applyBorder="1" applyAlignment="1">
      <alignment wrapText="1"/>
    </xf>
    <xf numFmtId="182" fontId="54" fillId="2" borderId="23" xfId="57" applyNumberFormat="1" applyFont="1" applyFill="1" applyBorder="1" applyAlignment="1">
      <alignment horizontal="center"/>
    </xf>
    <xf numFmtId="183" fontId="55" fillId="2" borderId="23" xfId="0" applyNumberFormat="1" applyFont="1" applyFill="1" applyBorder="1" applyAlignment="1">
      <alignment horizontal="center"/>
    </xf>
    <xf numFmtId="183" fontId="55" fillId="34" borderId="23" xfId="57" applyNumberFormat="1" applyFont="1" applyFill="1" applyBorder="1" applyAlignment="1">
      <alignment horizontal="center"/>
    </xf>
    <xf numFmtId="183" fontId="54" fillId="34" borderId="23" xfId="0" applyNumberFormat="1" applyFont="1" applyFill="1" applyBorder="1" applyAlignment="1">
      <alignment horizontal="center"/>
    </xf>
    <xf numFmtId="183" fontId="54" fillId="34" borderId="23" xfId="57" applyNumberFormat="1" applyFont="1" applyFill="1" applyBorder="1" applyAlignment="1">
      <alignment horizontal="center"/>
    </xf>
    <xf numFmtId="183" fontId="4" fillId="2" borderId="23" xfId="0" applyNumberFormat="1" applyFont="1" applyFill="1" applyBorder="1" applyAlignment="1">
      <alignment horizontal="center" wrapText="1"/>
    </xf>
    <xf numFmtId="183" fontId="4" fillId="2" borderId="23" xfId="0" applyNumberFormat="1" applyFont="1" applyFill="1" applyBorder="1" applyAlignment="1">
      <alignment wrapText="1"/>
    </xf>
    <xf numFmtId="183" fontId="54" fillId="2" borderId="23" xfId="57" applyNumberFormat="1" applyFont="1" applyFill="1" applyBorder="1" applyAlignment="1">
      <alignment horizontal="center"/>
    </xf>
    <xf numFmtId="3" fontId="66" fillId="35" borderId="43" xfId="0" applyNumberFormat="1" applyFont="1" applyFill="1" applyBorder="1" applyAlignment="1">
      <alignment horizontal="center" vertical="center"/>
    </xf>
    <xf numFmtId="3" fontId="66" fillId="35" borderId="44" xfId="0" applyNumberFormat="1" applyFont="1" applyFill="1" applyBorder="1" applyAlignment="1">
      <alignment horizontal="center" vertical="center"/>
    </xf>
    <xf numFmtId="3" fontId="66" fillId="35" borderId="45" xfId="0" applyNumberFormat="1" applyFont="1" applyFill="1" applyBorder="1" applyAlignment="1">
      <alignment horizontal="center" vertical="center"/>
    </xf>
    <xf numFmtId="3" fontId="66" fillId="35" borderId="46" xfId="0" applyNumberFormat="1" applyFont="1" applyFill="1" applyBorder="1" applyAlignment="1">
      <alignment horizontal="center" vertical="center"/>
    </xf>
    <xf numFmtId="3" fontId="66" fillId="35" borderId="47" xfId="0" applyNumberFormat="1" applyFont="1" applyFill="1" applyBorder="1" applyAlignment="1">
      <alignment horizontal="center" vertical="center"/>
    </xf>
    <xf numFmtId="3" fontId="66" fillId="35" borderId="48" xfId="0" applyNumberFormat="1" applyFont="1" applyFill="1" applyBorder="1" applyAlignment="1">
      <alignment horizontal="center" vertical="center"/>
    </xf>
    <xf numFmtId="181" fontId="5" fillId="38" borderId="23" xfId="0" applyNumberFormat="1" applyFont="1" applyFill="1" applyBorder="1" applyAlignment="1">
      <alignment horizontal="center" wrapText="1"/>
    </xf>
    <xf numFmtId="181" fontId="54" fillId="38" borderId="23" xfId="42" applyNumberFormat="1" applyFont="1" applyFill="1" applyBorder="1" applyAlignment="1">
      <alignment/>
    </xf>
    <xf numFmtId="181" fontId="54" fillId="38" borderId="23" xfId="0" applyNumberFormat="1" applyFont="1" applyFill="1" applyBorder="1" applyAlignment="1">
      <alignment horizontal="center"/>
    </xf>
    <xf numFmtId="181" fontId="5" fillId="38" borderId="23" xfId="42" applyNumberFormat="1" applyFont="1" applyFill="1" applyBorder="1" applyAlignment="1">
      <alignment wrapText="1"/>
    </xf>
    <xf numFmtId="2" fontId="4" fillId="2" borderId="23" xfId="42" applyNumberFormat="1" applyFont="1" applyFill="1" applyBorder="1" applyAlignment="1">
      <alignment wrapText="1"/>
    </xf>
    <xf numFmtId="2" fontId="5" fillId="34" borderId="23" xfId="42" applyNumberFormat="1" applyFont="1" applyFill="1" applyBorder="1" applyAlignment="1">
      <alignment wrapText="1"/>
    </xf>
    <xf numFmtId="2" fontId="5" fillId="2" borderId="23" xfId="42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54" fillId="38" borderId="23" xfId="42" applyNumberFormat="1" applyFont="1" applyFill="1" applyBorder="1" applyAlignment="1">
      <alignment/>
    </xf>
    <xf numFmtId="2" fontId="5" fillId="38" borderId="23" xfId="42" applyNumberFormat="1" applyFont="1" applyFill="1" applyBorder="1" applyAlignment="1">
      <alignment wrapText="1"/>
    </xf>
    <xf numFmtId="181" fontId="5" fillId="38" borderId="23" xfId="0" applyNumberFormat="1" applyFont="1" applyFill="1" applyBorder="1" applyAlignment="1">
      <alignment wrapText="1"/>
    </xf>
    <xf numFmtId="182" fontId="54" fillId="38" borderId="23" xfId="0" applyNumberFormat="1" applyFont="1" applyFill="1" applyBorder="1" applyAlignment="1">
      <alignment horizontal="center"/>
    </xf>
    <xf numFmtId="182" fontId="5" fillId="38" borderId="23" xfId="0" applyNumberFormat="1" applyFont="1" applyFill="1" applyBorder="1" applyAlignment="1">
      <alignment horizontal="center"/>
    </xf>
    <xf numFmtId="182" fontId="5" fillId="38" borderId="23" xfId="0" applyNumberFormat="1" applyFont="1" applyFill="1" applyBorder="1" applyAlignment="1">
      <alignment horizontal="center" wrapText="1"/>
    </xf>
    <xf numFmtId="182" fontId="5" fillId="38" borderId="23" xfId="0" applyNumberFormat="1" applyFont="1" applyFill="1" applyBorder="1" applyAlignment="1">
      <alignment wrapText="1"/>
    </xf>
    <xf numFmtId="183" fontId="54" fillId="38" borderId="23" xfId="0" applyNumberFormat="1" applyFont="1" applyFill="1" applyBorder="1" applyAlignment="1">
      <alignment horizontal="center"/>
    </xf>
    <xf numFmtId="183" fontId="5" fillId="38" borderId="23" xfId="0" applyNumberFormat="1" applyFont="1" applyFill="1" applyBorder="1" applyAlignment="1">
      <alignment horizontal="center"/>
    </xf>
    <xf numFmtId="183" fontId="5" fillId="38" borderId="23" xfId="0" applyNumberFormat="1" applyFont="1" applyFill="1" applyBorder="1" applyAlignment="1">
      <alignment horizontal="center" wrapText="1"/>
    </xf>
    <xf numFmtId="183" fontId="54" fillId="38" borderId="23" xfId="57" applyNumberFormat="1" applyFont="1" applyFill="1" applyBorder="1" applyAlignment="1">
      <alignment horizontal="center"/>
    </xf>
    <xf numFmtId="183" fontId="5" fillId="38" borderId="23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742950</xdr:colOff>
      <xdr:row>4</xdr:row>
      <xdr:rowOff>152400</xdr:rowOff>
    </xdr:from>
    <xdr:to>
      <xdr:col>45</xdr:col>
      <xdr:colOff>381000</xdr:colOff>
      <xdr:row>15</xdr:row>
      <xdr:rowOff>85725</xdr:rowOff>
    </xdr:to>
    <xdr:pic>
      <xdr:nvPicPr>
        <xdr:cNvPr id="1" name="Picture 189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76325"/>
          <a:ext cx="2295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5"/>
  <sheetViews>
    <sheetView tabSelected="1" zoomScalePageLayoutView="0" workbookViewId="0" topLeftCell="A190">
      <selection activeCell="AP12" sqref="AP12"/>
    </sheetView>
  </sheetViews>
  <sheetFormatPr defaultColWidth="9.140625" defaultRowHeight="15"/>
  <cols>
    <col min="1" max="1" width="46.7109375" style="0" customWidth="1"/>
    <col min="2" max="36" width="3.7109375" style="0" hidden="1" customWidth="1"/>
    <col min="37" max="37" width="2.28125" style="0" hidden="1" customWidth="1"/>
    <col min="38" max="39" width="13.57421875" style="2" customWidth="1"/>
    <col min="40" max="40" width="12.57421875" style="2" customWidth="1"/>
    <col min="41" max="41" width="13.421875" style="2" customWidth="1"/>
    <col min="42" max="49" width="13.28125" style="2" customWidth="1"/>
    <col min="50" max="50" width="12.57421875" style="3" customWidth="1"/>
  </cols>
  <sheetData>
    <row r="1" spans="1:42" ht="15.75">
      <c r="A1" s="96" t="s">
        <v>70</v>
      </c>
      <c r="AP1" s="83"/>
    </row>
    <row r="2" spans="1:44" ht="15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4"/>
      <c r="AM2" s="94"/>
      <c r="AN2" s="94"/>
      <c r="AO2" s="94"/>
      <c r="AR2" s="90"/>
    </row>
    <row r="3" ht="27" customHeight="1">
      <c r="A3" s="119" t="s">
        <v>72</v>
      </c>
    </row>
    <row r="4" spans="1:38" ht="15">
      <c r="A4" s="97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5"/>
    </row>
    <row r="5" ht="15.75" thickBot="1">
      <c r="A5" s="1"/>
    </row>
    <row r="6" spans="1:51" ht="15.75" thickBot="1">
      <c r="A6" s="64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64"/>
      <c r="AN6" s="95" t="s">
        <v>11</v>
      </c>
      <c r="AO6" s="95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24.75" thickBot="1">
      <c r="A7" s="51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3" t="s">
        <v>23</v>
      </c>
      <c r="AM7" s="53" t="s">
        <v>24</v>
      </c>
      <c r="AN7" s="53" t="s">
        <v>25</v>
      </c>
      <c r="AO7" s="53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ht="15">
      <c r="A8" s="47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105">
        <f>AO42+AO69+AO96+AO123+AO150+AO177+AO204</f>
        <v>0</v>
      </c>
      <c r="AM8" s="49" t="e">
        <f>AL8/AL16</f>
        <v>#DIV/0!</v>
      </c>
      <c r="AN8" s="105">
        <f>AQ42+AQ69+AQ96+AQ123+AQ150+AQ177+AQ204</f>
        <v>0</v>
      </c>
      <c r="AO8" s="105">
        <f>AR42+AR69+AR96+AR123+AR150+AR177+AR204</f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ht="15">
      <c r="A9" s="34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06">
        <f>AO46++AO73+AO100+AO127+AO154+AO181+AO208</f>
        <v>0</v>
      </c>
      <c r="AM9" s="30" t="e">
        <f>AL9/AL16</f>
        <v>#DIV/0!</v>
      </c>
      <c r="AN9" s="106">
        <f>AQ46++AQ73+AQ100+AQ127+AQ154+AQ181+AQ208</f>
        <v>0</v>
      </c>
      <c r="AO9" s="106">
        <f>AR46++AR73+AR100+AR127+AR154+AR181+AR208</f>
        <v>0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ht="15">
      <c r="A10" s="34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06">
        <f>AO49+AO76+AO103+AO130+AO157+AO184+AO211</f>
        <v>0</v>
      </c>
      <c r="AM10" s="30" t="e">
        <f>AL10/AL16</f>
        <v>#DIV/0!</v>
      </c>
      <c r="AN10" s="106">
        <f>AQ49+AQ76+AQ103+AQ130+AQ157+AQ184+AQ211</f>
        <v>0</v>
      </c>
      <c r="AO10" s="106">
        <f>AR49+AR76+AR103+AR130+AR157+AR184+AR211</f>
        <v>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5">
      <c r="A11" s="34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7">
        <f>AO52+AO79+AO106+AO133+AO160+AO187+AO214</f>
        <v>0</v>
      </c>
      <c r="AM11" s="30" t="e">
        <f>AL11/AL16</f>
        <v>#DIV/0!</v>
      </c>
      <c r="AN11" s="107">
        <f>AQ52+AQ79+AQ106+AQ133+AQ160+AQ187+AQ214</f>
        <v>0</v>
      </c>
      <c r="AO11" s="107">
        <f>AR52+AR79+AR106+AR133+AR160+AR187+AR214</f>
        <v>0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5">
      <c r="A12" s="34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7">
        <f>AO55+AO82++AO109+AO136+AO163+AO190+AO217</f>
        <v>0</v>
      </c>
      <c r="AM12" s="30" t="e">
        <f>AL12/AL16</f>
        <v>#DIV/0!</v>
      </c>
      <c r="AN12" s="107">
        <f>AQ55+AQ82++AQ109+AQ136+AQ163+AQ190+AQ217</f>
        <v>0</v>
      </c>
      <c r="AO12" s="107">
        <f>AR55+AR82++AR109+AR136+AR163+AR190+AR217</f>
        <v>0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ht="15">
      <c r="A13" s="3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07">
        <f>AO58+AO85+AO139+AO112+AO166+AO193+AO220</f>
        <v>0</v>
      </c>
      <c r="AM13" s="30" t="e">
        <f>AL13/AL18</f>
        <v>#DIV/0!</v>
      </c>
      <c r="AN13" s="107">
        <f>AQ58+AQ85+AQ139+AQ112+AQ166+AQ193+AQ220</f>
        <v>0</v>
      </c>
      <c r="AO13" s="107">
        <f>AR58+AR85+AR139+AR112+AR166+AR193+AR220</f>
        <v>0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ht="15">
      <c r="A14" s="3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53"/>
      <c r="AM14" s="30" t="e">
        <f>AL14/AL16</f>
        <v>#DIV/0!</v>
      </c>
      <c r="AN14" s="107">
        <v>0</v>
      </c>
      <c r="AO14" s="107">
        <f>AL14</f>
        <v>0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 ht="15.75" thickBot="1">
      <c r="A15" s="54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108">
        <f>SUM(AL8:AL14)/100*5</f>
        <v>0</v>
      </c>
      <c r="AM15" s="50" t="e">
        <f>AL15/AL16</f>
        <v>#DIV/0!</v>
      </c>
      <c r="AN15" s="108">
        <v>0</v>
      </c>
      <c r="AO15" s="108">
        <f>AL15</f>
        <v>0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15.75" thickBot="1">
      <c r="A16" s="98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109">
        <f>SUM(AL8:AL15)</f>
        <v>0</v>
      </c>
      <c r="AM16" s="59" t="e">
        <f>SUM(AM8:AM15)</f>
        <v>#DIV/0!</v>
      </c>
      <c r="AN16" s="109">
        <f>SUM(AN8:AN15)</f>
        <v>0</v>
      </c>
      <c r="AO16" s="109">
        <f>SUM(AO8:AO15)</f>
        <v>0</v>
      </c>
      <c r="AP16" s="93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15.75" thickBot="1">
      <c r="A17" s="55" t="s">
        <v>17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110">
        <f>AL16/100*10</f>
        <v>0</v>
      </c>
      <c r="AM17" s="57"/>
      <c r="AN17" s="111">
        <f>AL17/2</f>
        <v>0</v>
      </c>
      <c r="AO17" s="111">
        <f>AL17-AN17</f>
        <v>0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ht="15.75" thickBot="1">
      <c r="A18" s="58" t="s">
        <v>18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109">
        <f>AL16+AL17</f>
        <v>0</v>
      </c>
      <c r="AM18" s="59"/>
      <c r="AN18" s="109">
        <f>AN16+AN17</f>
        <v>0</v>
      </c>
      <c r="AO18" s="109">
        <f>AO16+AO17</f>
        <v>0</v>
      </c>
      <c r="AP18" s="93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5">
      <c r="A19" s="2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9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40"/>
      <c r="AL19" s="93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ht="15.75" thickBot="1">
      <c r="A20" s="2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8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9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40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ht="15.75" thickBot="1">
      <c r="A21" s="80" t="s">
        <v>68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64"/>
      <c r="AR21" s="26"/>
      <c r="AS21" s="26"/>
      <c r="AT21" s="26"/>
      <c r="AU21" s="26"/>
      <c r="AV21" s="26"/>
      <c r="AW21" s="26"/>
      <c r="AX21" s="26"/>
      <c r="AY21" s="26"/>
    </row>
    <row r="22" spans="1:51" ht="36.75" thickBot="1">
      <c r="A22" s="60" t="s">
        <v>2</v>
      </c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40"/>
      <c r="AL22" s="61" t="s">
        <v>0</v>
      </c>
      <c r="AM22" s="61" t="s">
        <v>69</v>
      </c>
      <c r="AN22" s="61" t="s">
        <v>27</v>
      </c>
      <c r="AO22" s="62" t="s">
        <v>28</v>
      </c>
      <c r="AP22" s="61" t="s">
        <v>35</v>
      </c>
      <c r="AQ22" s="63" t="s">
        <v>29</v>
      </c>
      <c r="AR22" s="26"/>
      <c r="AS22" s="26"/>
      <c r="AT22" s="26"/>
      <c r="AU22" s="26"/>
      <c r="AV22" s="26"/>
      <c r="AW22" s="26"/>
      <c r="AX22" s="26"/>
      <c r="AY22" s="26"/>
    </row>
    <row r="23" spans="1:51" ht="15">
      <c r="A23" s="47" t="s">
        <v>12</v>
      </c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9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40"/>
      <c r="AL23" s="112">
        <f>AS42+AS69+AS96+AS123+AS150+AS177+AS204</f>
        <v>0</v>
      </c>
      <c r="AM23" s="112">
        <f>AT42+AT69+AT96+AT123+AT150+AT177+AT204</f>
        <v>0</v>
      </c>
      <c r="AN23" s="112">
        <f>AU42+AU69+AU96+AU123+AU150+AU177+AU204</f>
        <v>0</v>
      </c>
      <c r="AO23" s="112">
        <f>AV42+AV69+AV96+AV123+AV150+AV177+AV204</f>
        <v>0</v>
      </c>
      <c r="AP23" s="112">
        <f>AL8-SUM(AL23:AO23)</f>
        <v>0</v>
      </c>
      <c r="AQ23" s="49" t="e">
        <f>AL23/AL8</f>
        <v>#DIV/0!</v>
      </c>
      <c r="AR23" s="26"/>
      <c r="AS23" s="93"/>
      <c r="AT23" s="26"/>
      <c r="AU23" s="26"/>
      <c r="AV23" s="26"/>
      <c r="AW23" s="26"/>
      <c r="AX23" s="26"/>
      <c r="AY23" s="26"/>
    </row>
    <row r="24" spans="1:51" ht="15">
      <c r="A24" s="34" t="s">
        <v>13</v>
      </c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9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40"/>
      <c r="AL24" s="113">
        <f>AS46+AS73+AS100+AS127+AS154+AS181+AS208</f>
        <v>0</v>
      </c>
      <c r="AM24" s="113">
        <f>AT46+AT73+AT100+AT127+AT154+AT181+AT208</f>
        <v>0</v>
      </c>
      <c r="AN24" s="113">
        <f>AU46+AU73+AU100+AU127+AU154+AU181+AU208</f>
        <v>0</v>
      </c>
      <c r="AO24" s="113">
        <f>AV46+AV73+AV100+AV127+AV154+AV181+AV208</f>
        <v>0</v>
      </c>
      <c r="AP24" s="113">
        <f>AL9-SUM(AL24:AO24)</f>
        <v>0</v>
      </c>
      <c r="AQ24" s="49" t="e">
        <f aca="true" t="shared" si="0" ref="AQ24:AQ29">AL24/AL9</f>
        <v>#DIV/0!</v>
      </c>
      <c r="AR24" s="26"/>
      <c r="AS24" s="26"/>
      <c r="AT24" s="26"/>
      <c r="AU24" s="26"/>
      <c r="AV24" s="26"/>
      <c r="AW24" s="26"/>
      <c r="AX24" s="26"/>
      <c r="AY24" s="26"/>
    </row>
    <row r="25" spans="1:51" ht="15">
      <c r="A25" s="34" t="s">
        <v>14</v>
      </c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9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40"/>
      <c r="AL25" s="113">
        <f>AS49++AS76+AS103+AS130+AS157+AS184+AS211</f>
        <v>0</v>
      </c>
      <c r="AM25" s="113">
        <f>AT49++AT76+AT103+AT130+AT157+AT184+AT211</f>
        <v>0</v>
      </c>
      <c r="AN25" s="113">
        <f>AU49++AU76+AU103+AU130+AU157+AU184+AU211</f>
        <v>0</v>
      </c>
      <c r="AO25" s="113">
        <f>AV49++AV76+AV103+AV130+AV157+AV184+AV211</f>
        <v>0</v>
      </c>
      <c r="AP25" s="113">
        <f>AL10-SUM(AL25:AO25)</f>
        <v>0</v>
      </c>
      <c r="AQ25" s="49" t="e">
        <f t="shared" si="0"/>
        <v>#DIV/0!</v>
      </c>
      <c r="AR25" s="26"/>
      <c r="AS25" s="26"/>
      <c r="AT25" s="26"/>
      <c r="AU25" s="26"/>
      <c r="AV25" s="26"/>
      <c r="AW25" s="26"/>
      <c r="AX25" s="26"/>
      <c r="AY25" s="26"/>
    </row>
    <row r="26" spans="1:51" ht="15">
      <c r="A26" s="34" t="s">
        <v>15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9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0"/>
      <c r="AL26" s="113">
        <f>AS52+AS79++AS106+AS133+AS160+AS187+AS214</f>
        <v>0</v>
      </c>
      <c r="AM26" s="113">
        <f>AT52+AT79++AT106+AT133+AT160+AT187+AT214</f>
        <v>0</v>
      </c>
      <c r="AN26" s="113">
        <f>AU52+AU79++AU106+AU133+AU160+AU187+AU214</f>
        <v>0</v>
      </c>
      <c r="AO26" s="113">
        <f>AV52+AV79++AV106+AV133+AV160+AV187+AV214</f>
        <v>0</v>
      </c>
      <c r="AP26" s="113">
        <f>AL11-SUM(AL26:AO26)</f>
        <v>0</v>
      </c>
      <c r="AQ26" s="49" t="e">
        <f t="shared" si="0"/>
        <v>#DIV/0!</v>
      </c>
      <c r="AR26" s="26"/>
      <c r="AS26" s="26"/>
      <c r="AT26" s="26"/>
      <c r="AU26" s="26"/>
      <c r="AV26" s="26"/>
      <c r="AW26" s="26"/>
      <c r="AX26" s="26"/>
      <c r="AY26" s="26"/>
    </row>
    <row r="27" spans="1:51" ht="15">
      <c r="A27" s="34" t="s">
        <v>19</v>
      </c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40"/>
      <c r="AL27" s="113">
        <f>AS55+AS82+AS109++AS136+AS163+AS190+AS217</f>
        <v>0</v>
      </c>
      <c r="AM27" s="113">
        <f>AT55+AT82+AT109++AT136+AT163+AT190+AT217</f>
        <v>0</v>
      </c>
      <c r="AN27" s="113">
        <f>AU55+AU82+AU109++AU136+AU163+AU190+AU217</f>
        <v>0</v>
      </c>
      <c r="AO27" s="113">
        <f>AV55+AV82+AV109++AV136+AV163+AV190+AV217</f>
        <v>0</v>
      </c>
      <c r="AP27" s="113">
        <f>AL12-SUM(AL27:AO27)</f>
        <v>0</v>
      </c>
      <c r="AQ27" s="49" t="e">
        <f t="shared" si="0"/>
        <v>#DIV/0!</v>
      </c>
      <c r="AR27" s="26"/>
      <c r="AS27" s="26"/>
      <c r="AT27" s="26"/>
      <c r="AU27" s="26"/>
      <c r="AV27" s="26"/>
      <c r="AW27" s="26"/>
      <c r="AX27" s="26"/>
      <c r="AY27" s="26"/>
    </row>
    <row r="28" spans="1:51" ht="15">
      <c r="A28" s="34" t="s">
        <v>20</v>
      </c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9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40"/>
      <c r="AL28" s="113">
        <f>AS58+AS85+AS112+AS139+AS166+AS193+AS220</f>
        <v>0</v>
      </c>
      <c r="AM28" s="113">
        <f>AT58+AT85+AT112+AT139+AT166+AT193+AT220</f>
        <v>0</v>
      </c>
      <c r="AN28" s="113">
        <f>AU58+AU85+AU112+AU139+AU166+AU193+AU220</f>
        <v>0</v>
      </c>
      <c r="AO28" s="113">
        <f>AV58+AV85+AV112+AV139+AV166+AV193+AV220</f>
        <v>0</v>
      </c>
      <c r="AP28" s="113">
        <f>AS58++AS85+AS112+AS139+AS166+AS193+AS220</f>
        <v>0</v>
      </c>
      <c r="AQ28" s="49" t="e">
        <f t="shared" si="0"/>
        <v>#DIV/0!</v>
      </c>
      <c r="AR28" s="26"/>
      <c r="AS28" s="26"/>
      <c r="AT28" s="26"/>
      <c r="AU28" s="26"/>
      <c r="AV28" s="26"/>
      <c r="AW28" s="26"/>
      <c r="AX28" s="26"/>
      <c r="AY28" s="26"/>
    </row>
    <row r="29" spans="1:51" ht="15">
      <c r="A29" s="34" t="s">
        <v>21</v>
      </c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9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40"/>
      <c r="AL29" s="113">
        <v>0</v>
      </c>
      <c r="AM29" s="155"/>
      <c r="AN29" s="155"/>
      <c r="AO29" s="155"/>
      <c r="AP29" s="113">
        <f>AL14-SUM(AL29:AO29)</f>
        <v>0</v>
      </c>
      <c r="AQ29" s="49" t="e">
        <f t="shared" si="0"/>
        <v>#DIV/0!</v>
      </c>
      <c r="AR29" s="26"/>
      <c r="AS29" s="26"/>
      <c r="AT29" s="26"/>
      <c r="AU29" s="26"/>
      <c r="AV29" s="26"/>
      <c r="AW29" s="26"/>
      <c r="AX29" s="26"/>
      <c r="AY29" s="26"/>
    </row>
    <row r="30" spans="1:51" ht="15.75" thickBot="1">
      <c r="A30" s="54" t="s">
        <v>16</v>
      </c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9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0"/>
      <c r="AL30" s="108">
        <f>SUM(AL23:AL29)/100*5</f>
        <v>0</v>
      </c>
      <c r="AM30" s="108">
        <f>SUM(AM23:AM29)/100*5</f>
        <v>0</v>
      </c>
      <c r="AN30" s="108">
        <f>SUM(AN23:AN29)/100*5</f>
        <v>0</v>
      </c>
      <c r="AO30" s="108">
        <f>SUM(AO23:AO29)/100*5</f>
        <v>0</v>
      </c>
      <c r="AP30" s="114">
        <f>AL15-SUM(AL30:AO30)</f>
        <v>0</v>
      </c>
      <c r="AQ30" s="49" t="e">
        <f>AL30/AL15</f>
        <v>#DIV/0!</v>
      </c>
      <c r="AR30" s="26"/>
      <c r="AS30" s="26"/>
      <c r="AT30" s="26"/>
      <c r="AU30" s="26"/>
      <c r="AV30" s="26"/>
      <c r="AW30" s="26"/>
      <c r="AX30" s="26"/>
      <c r="AY30" s="26"/>
    </row>
    <row r="31" spans="1:51" ht="15.75" thickBot="1">
      <c r="A31" s="98" t="s">
        <v>22</v>
      </c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9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40"/>
      <c r="AL31" s="109">
        <f>SUM(AL23:AL30)</f>
        <v>0</v>
      </c>
      <c r="AM31" s="109">
        <f>SUM(AM23:AM30)</f>
        <v>0</v>
      </c>
      <c r="AN31" s="109">
        <f>SUM(AN23:AN30)</f>
        <v>0</v>
      </c>
      <c r="AO31" s="109">
        <f>SUM(AO23:AO30)</f>
        <v>0</v>
      </c>
      <c r="AP31" s="115">
        <f>AL16-SUM(AL31:AO31)</f>
        <v>0</v>
      </c>
      <c r="AQ31" s="59"/>
      <c r="AR31" s="26"/>
      <c r="AS31" s="26"/>
      <c r="AT31" s="26"/>
      <c r="AU31" s="26"/>
      <c r="AV31" s="26"/>
      <c r="AW31" s="26"/>
      <c r="AX31" s="26"/>
      <c r="AY31" s="26"/>
    </row>
    <row r="32" spans="1:51" ht="15.75" thickBot="1">
      <c r="A32" s="55" t="s">
        <v>17</v>
      </c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9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40"/>
      <c r="AL32" s="110">
        <f>AL31/100*10</f>
        <v>0</v>
      </c>
      <c r="AM32" s="110">
        <f>AM31/100*10</f>
        <v>0</v>
      </c>
      <c r="AN32" s="110">
        <f>AN31/100*10</f>
        <v>0</v>
      </c>
      <c r="AO32" s="110">
        <f>AO31/100*10</f>
        <v>0</v>
      </c>
      <c r="AP32" s="116"/>
      <c r="AQ32" s="57"/>
      <c r="AR32" s="26"/>
      <c r="AS32" s="92"/>
      <c r="AT32" s="26"/>
      <c r="AU32" s="26"/>
      <c r="AV32" s="26"/>
      <c r="AW32" s="26"/>
      <c r="AX32" s="26"/>
      <c r="AY32" s="26"/>
    </row>
    <row r="33" spans="1:51" ht="15.75" thickBot="1">
      <c r="A33" s="58" t="s">
        <v>18</v>
      </c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40"/>
      <c r="AL33" s="117">
        <f>SUM(AL31:AL32)</f>
        <v>0</v>
      </c>
      <c r="AM33" s="117">
        <f>SUM(AM31:AM32)</f>
        <v>0</v>
      </c>
      <c r="AN33" s="117">
        <f>SUM(AN30:AN32)</f>
        <v>0</v>
      </c>
      <c r="AO33" s="117">
        <f>SUM(AO30:AO32)</f>
        <v>0</v>
      </c>
      <c r="AP33" s="118">
        <v>0</v>
      </c>
      <c r="AQ33" s="59" t="e">
        <f>AL33/AL18</f>
        <v>#DIV/0!</v>
      </c>
      <c r="AR33" s="26"/>
      <c r="AS33" s="26"/>
      <c r="AT33" s="26"/>
      <c r="AU33" s="26"/>
      <c r="AV33" s="26"/>
      <c r="AW33" s="26"/>
      <c r="AX33" s="26"/>
      <c r="AY33" s="26"/>
    </row>
    <row r="34" spans="1:51" ht="15">
      <c r="A34" s="26"/>
      <c r="B34" s="26"/>
      <c r="C34" s="26"/>
      <c r="D34" s="26"/>
      <c r="E34" s="26"/>
      <c r="F34" s="26"/>
      <c r="G34" s="36"/>
      <c r="H34" s="36"/>
      <c r="I34" s="36"/>
      <c r="J34" s="36"/>
      <c r="K34" s="36"/>
      <c r="L34" s="36"/>
      <c r="M34" s="36"/>
      <c r="N34" s="38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9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40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ht="15">
      <c r="A35" s="26"/>
      <c r="B35" s="26"/>
      <c r="C35" s="26"/>
      <c r="D35" s="26"/>
      <c r="E35" s="26"/>
      <c r="F35" s="2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9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0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ht="15">
      <c r="A36" s="84" t="s">
        <v>30</v>
      </c>
      <c r="B36" s="82"/>
      <c r="C36" s="82"/>
      <c r="D36" s="82"/>
      <c r="E36" s="82"/>
      <c r="F36" s="82"/>
      <c r="G36" s="86"/>
      <c r="H36" s="86"/>
      <c r="I36" s="86"/>
      <c r="J36" s="86"/>
      <c r="K36" s="86"/>
      <c r="L36" s="86"/>
      <c r="M36" s="86"/>
      <c r="N36" s="87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8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9"/>
      <c r="AL36" s="82"/>
      <c r="AM36" s="82"/>
      <c r="AN36" s="82"/>
      <c r="AO36" s="82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15.75" thickBot="1">
      <c r="A37" s="4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26"/>
    </row>
    <row r="38" spans="1:51" ht="15">
      <c r="A38" s="147" t="s">
        <v>67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9"/>
      <c r="AQ38" s="150" t="s">
        <v>66</v>
      </c>
      <c r="AR38" s="150"/>
      <c r="AS38" s="151" t="s">
        <v>55</v>
      </c>
      <c r="AT38" s="148"/>
      <c r="AU38" s="148"/>
      <c r="AV38" s="148"/>
      <c r="AW38" s="148"/>
      <c r="AX38" s="152"/>
      <c r="AY38" s="26"/>
    </row>
    <row r="39" spans="1:51" ht="36.75" thickBot="1">
      <c r="A39" s="75" t="s">
        <v>36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 t="s">
        <v>31</v>
      </c>
      <c r="AM39" s="77" t="s">
        <v>71</v>
      </c>
      <c r="AN39" s="77" t="s">
        <v>33</v>
      </c>
      <c r="AO39" s="77" t="s">
        <v>34</v>
      </c>
      <c r="AP39" s="77" t="s">
        <v>24</v>
      </c>
      <c r="AQ39" s="77" t="s">
        <v>25</v>
      </c>
      <c r="AR39" s="77" t="s">
        <v>26</v>
      </c>
      <c r="AS39" s="77" t="s">
        <v>0</v>
      </c>
      <c r="AT39" s="77" t="s">
        <v>69</v>
      </c>
      <c r="AU39" s="77" t="s">
        <v>27</v>
      </c>
      <c r="AV39" s="78" t="s">
        <v>28</v>
      </c>
      <c r="AW39" s="99" t="s">
        <v>35</v>
      </c>
      <c r="AX39" s="79" t="s">
        <v>29</v>
      </c>
      <c r="AY39" s="26"/>
    </row>
    <row r="40" spans="1:51" ht="15">
      <c r="A40" s="8" t="s">
        <v>37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26"/>
    </row>
    <row r="41" spans="1:51" ht="15">
      <c r="A41" s="14" t="s">
        <v>38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26"/>
    </row>
    <row r="42" spans="1:51" ht="15">
      <c r="A42" s="19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0"/>
      <c r="AM42" s="120"/>
      <c r="AN42" s="120"/>
      <c r="AO42" s="121">
        <f>SUM(AO43:AO45)</f>
        <v>0</v>
      </c>
      <c r="AP42" s="29" t="e">
        <f>AO42/AO62</f>
        <v>#DIV/0!</v>
      </c>
      <c r="AQ42" s="131">
        <f aca="true" t="shared" si="1" ref="AQ42:AV42">SUM(AQ43:AQ45)</f>
        <v>0</v>
      </c>
      <c r="AR42" s="131">
        <f t="shared" si="1"/>
        <v>0</v>
      </c>
      <c r="AS42" s="131">
        <f t="shared" si="1"/>
        <v>0</v>
      </c>
      <c r="AT42" s="131">
        <f t="shared" si="1"/>
        <v>0</v>
      </c>
      <c r="AU42" s="131">
        <f t="shared" si="1"/>
        <v>0</v>
      </c>
      <c r="AV42" s="131">
        <f t="shared" si="1"/>
        <v>0</v>
      </c>
      <c r="AW42" s="132">
        <f>AO42-SUM(AS42:AV42)</f>
        <v>0</v>
      </c>
      <c r="AX42" s="67" t="e">
        <f>AS42/AO42</f>
        <v>#DIV/0!</v>
      </c>
      <c r="AY42" s="26"/>
    </row>
    <row r="43" spans="1:51" ht="15">
      <c r="A43" s="68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5" t="s">
        <v>56</v>
      </c>
      <c r="AM43" s="153"/>
      <c r="AN43" s="161"/>
      <c r="AO43" s="122">
        <f>AM43*AN43</f>
        <v>0</v>
      </c>
      <c r="AP43" s="66"/>
      <c r="AQ43" s="164"/>
      <c r="AR43" s="133">
        <f>AO43-AQ43</f>
        <v>0</v>
      </c>
      <c r="AS43" s="165"/>
      <c r="AT43" s="164"/>
      <c r="AU43" s="133"/>
      <c r="AV43" s="133"/>
      <c r="AW43" s="134">
        <f aca="true" t="shared" si="2" ref="AW43:AW61">AO43-SUM(AS43:AV43)</f>
        <v>0</v>
      </c>
      <c r="AX43" s="67"/>
      <c r="AY43" s="26"/>
    </row>
    <row r="44" spans="1:51" ht="15">
      <c r="A44" s="70" t="s">
        <v>41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5" t="s">
        <v>56</v>
      </c>
      <c r="AM44" s="153"/>
      <c r="AN44" s="161"/>
      <c r="AO44" s="122">
        <f>AM44*AN44</f>
        <v>0</v>
      </c>
      <c r="AP44" s="66"/>
      <c r="AQ44" s="164"/>
      <c r="AR44" s="133">
        <f>AO44-AQ44</f>
        <v>0</v>
      </c>
      <c r="AS44" s="165"/>
      <c r="AT44" s="164"/>
      <c r="AU44" s="133"/>
      <c r="AV44" s="133"/>
      <c r="AW44" s="134">
        <f t="shared" si="2"/>
        <v>0</v>
      </c>
      <c r="AX44" s="67"/>
      <c r="AY44" s="26"/>
    </row>
    <row r="45" spans="1:51" ht="15">
      <c r="A45" s="100" t="s">
        <v>42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5" t="s">
        <v>56</v>
      </c>
      <c r="AM45" s="153"/>
      <c r="AN45" s="161"/>
      <c r="AO45" s="122">
        <f>AM45*AN45</f>
        <v>0</v>
      </c>
      <c r="AP45" s="66"/>
      <c r="AQ45" s="164"/>
      <c r="AR45" s="133">
        <f>AO45-AQ45</f>
        <v>0</v>
      </c>
      <c r="AS45" s="165"/>
      <c r="AT45" s="164"/>
      <c r="AU45" s="133"/>
      <c r="AV45" s="133"/>
      <c r="AW45" s="134">
        <f t="shared" si="2"/>
        <v>0</v>
      </c>
      <c r="AX45" s="67"/>
      <c r="AY45" s="26"/>
    </row>
    <row r="46" spans="1:51" ht="15">
      <c r="A46" s="19" t="s">
        <v>13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120"/>
      <c r="AN46" s="157"/>
      <c r="AO46" s="124">
        <f>SUM(AO47:AO48)</f>
        <v>0</v>
      </c>
      <c r="AP46" s="29" t="e">
        <f>AO46/AO62</f>
        <v>#DIV/0!</v>
      </c>
      <c r="AQ46" s="135">
        <f aca="true" t="shared" si="3" ref="AQ46:AV46">SUM(AQ47:AQ48)</f>
        <v>0</v>
      </c>
      <c r="AR46" s="135">
        <f t="shared" si="3"/>
        <v>0</v>
      </c>
      <c r="AS46" s="135">
        <f t="shared" si="3"/>
        <v>0</v>
      </c>
      <c r="AT46" s="135">
        <f t="shared" si="3"/>
        <v>0</v>
      </c>
      <c r="AU46" s="135">
        <f t="shared" si="3"/>
        <v>0</v>
      </c>
      <c r="AV46" s="135">
        <f t="shared" si="3"/>
        <v>0</v>
      </c>
      <c r="AW46" s="134">
        <f t="shared" si="2"/>
        <v>0</v>
      </c>
      <c r="AX46" s="67" t="e">
        <f>AS46/AO46</f>
        <v>#DIV/0!</v>
      </c>
      <c r="AY46" s="26"/>
    </row>
    <row r="47" spans="1:51" ht="15">
      <c r="A47" s="100" t="s">
        <v>43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5" t="s">
        <v>56</v>
      </c>
      <c r="AM47" s="155"/>
      <c r="AN47" s="162"/>
      <c r="AO47" s="122">
        <f>AM47*AN47</f>
        <v>0</v>
      </c>
      <c r="AP47" s="66"/>
      <c r="AQ47" s="164"/>
      <c r="AR47" s="133">
        <f aca="true" t="shared" si="4" ref="AR47:AR61">AO47-AQ47</f>
        <v>0</v>
      </c>
      <c r="AS47" s="166"/>
      <c r="AT47" s="166"/>
      <c r="AU47" s="136"/>
      <c r="AV47" s="136"/>
      <c r="AW47" s="134">
        <f t="shared" si="2"/>
        <v>0</v>
      </c>
      <c r="AX47" s="72"/>
      <c r="AY47" s="26"/>
    </row>
    <row r="48" spans="1:51" ht="15">
      <c r="A48" s="100" t="s">
        <v>44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71" t="s">
        <v>57</v>
      </c>
      <c r="AM48" s="155"/>
      <c r="AN48" s="162"/>
      <c r="AO48" s="122">
        <f>AM48*AN48</f>
        <v>0</v>
      </c>
      <c r="AP48" s="66"/>
      <c r="AQ48" s="164"/>
      <c r="AR48" s="133">
        <f t="shared" si="4"/>
        <v>0</v>
      </c>
      <c r="AS48" s="166"/>
      <c r="AT48" s="166"/>
      <c r="AU48" s="136"/>
      <c r="AV48" s="134"/>
      <c r="AW48" s="134">
        <f t="shared" si="2"/>
        <v>0</v>
      </c>
      <c r="AX48" s="72"/>
      <c r="AY48" s="26"/>
    </row>
    <row r="49" spans="1:51" ht="15">
      <c r="A49" s="19" t="s">
        <v>14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120"/>
      <c r="AN49" s="159"/>
      <c r="AO49" s="124">
        <f>SUM(AO50:AO51)</f>
        <v>0</v>
      </c>
      <c r="AP49" s="29" t="e">
        <f>AO49/AO62</f>
        <v>#DIV/0!</v>
      </c>
      <c r="AQ49" s="135">
        <f aca="true" t="shared" si="5" ref="AQ49:AV49">SUM(AQ50:AQ51)</f>
        <v>0</v>
      </c>
      <c r="AR49" s="135">
        <f t="shared" si="5"/>
        <v>0</v>
      </c>
      <c r="AS49" s="135">
        <f t="shared" si="5"/>
        <v>0</v>
      </c>
      <c r="AT49" s="135">
        <f t="shared" si="5"/>
        <v>0</v>
      </c>
      <c r="AU49" s="135">
        <f t="shared" si="5"/>
        <v>0</v>
      </c>
      <c r="AV49" s="135">
        <f t="shared" si="5"/>
        <v>0</v>
      </c>
      <c r="AW49" s="134">
        <f t="shared" si="2"/>
        <v>0</v>
      </c>
      <c r="AX49" s="67" t="e">
        <f>AS49/AO49</f>
        <v>#DIV/0!</v>
      </c>
      <c r="AY49" s="26"/>
    </row>
    <row r="50" spans="1:51" ht="15">
      <c r="A50" s="68" t="s">
        <v>45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71" t="s">
        <v>58</v>
      </c>
      <c r="AM50" s="153"/>
      <c r="AN50" s="162"/>
      <c r="AO50" s="122">
        <f>AM50*AN50</f>
        <v>0</v>
      </c>
      <c r="AP50" s="66"/>
      <c r="AQ50" s="164"/>
      <c r="AR50" s="133">
        <f t="shared" si="4"/>
        <v>0</v>
      </c>
      <c r="AS50" s="166"/>
      <c r="AT50" s="166"/>
      <c r="AU50" s="136"/>
      <c r="AV50" s="136"/>
      <c r="AW50" s="134">
        <f t="shared" si="2"/>
        <v>0</v>
      </c>
      <c r="AX50" s="72"/>
      <c r="AY50" s="26"/>
    </row>
    <row r="51" spans="1:51" ht="15">
      <c r="A51" s="68" t="s">
        <v>46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71" t="s">
        <v>58</v>
      </c>
      <c r="AM51" s="153"/>
      <c r="AN51" s="162"/>
      <c r="AO51" s="122">
        <f>AM51*AN51</f>
        <v>0</v>
      </c>
      <c r="AP51" s="66"/>
      <c r="AQ51" s="164"/>
      <c r="AR51" s="133">
        <f>AO51-AQ51</f>
        <v>0</v>
      </c>
      <c r="AS51" s="166"/>
      <c r="AT51" s="166"/>
      <c r="AU51" s="136"/>
      <c r="AV51" s="136"/>
      <c r="AW51" s="134">
        <f t="shared" si="2"/>
        <v>0</v>
      </c>
      <c r="AX51" s="72"/>
      <c r="AY51" s="26"/>
    </row>
    <row r="52" spans="1:51" ht="15.75" thickBot="1">
      <c r="A52" s="19" t="s">
        <v>15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0" t="s">
        <v>56</v>
      </c>
      <c r="AM52" s="127"/>
      <c r="AN52" s="159"/>
      <c r="AO52" s="124">
        <f>SUM(AO53:AO54)</f>
        <v>0</v>
      </c>
      <c r="AP52" s="29" t="e">
        <f>AO52/AO62</f>
        <v>#DIV/0!</v>
      </c>
      <c r="AQ52" s="135">
        <f aca="true" t="shared" si="6" ref="AQ52:AV52">SUM(AQ53:AQ54)</f>
        <v>0</v>
      </c>
      <c r="AR52" s="135">
        <f t="shared" si="6"/>
        <v>0</v>
      </c>
      <c r="AS52" s="135">
        <f t="shared" si="6"/>
        <v>0</v>
      </c>
      <c r="AT52" s="135">
        <f t="shared" si="6"/>
        <v>0</v>
      </c>
      <c r="AU52" s="135">
        <f t="shared" si="6"/>
        <v>0</v>
      </c>
      <c r="AV52" s="135">
        <f t="shared" si="6"/>
        <v>0</v>
      </c>
      <c r="AW52" s="134">
        <f t="shared" si="2"/>
        <v>0</v>
      </c>
      <c r="AX52" s="67" t="e">
        <f>AS52/AO52</f>
        <v>#DIV/0!</v>
      </c>
      <c r="AY52" s="26"/>
    </row>
    <row r="53" spans="1:51" ht="15.75" thickBot="1">
      <c r="A53" s="101" t="s">
        <v>47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5" t="s">
        <v>58</v>
      </c>
      <c r="AM53" s="153"/>
      <c r="AN53" s="162"/>
      <c r="AO53" s="122">
        <f>AM53*AN53</f>
        <v>0</v>
      </c>
      <c r="AP53" s="66"/>
      <c r="AQ53" s="164"/>
      <c r="AR53" s="133">
        <f t="shared" si="4"/>
        <v>0</v>
      </c>
      <c r="AS53" s="166"/>
      <c r="AT53" s="166"/>
      <c r="AU53" s="136"/>
      <c r="AV53" s="136"/>
      <c r="AW53" s="134">
        <f t="shared" si="2"/>
        <v>0</v>
      </c>
      <c r="AX53" s="72"/>
      <c r="AY53" s="26"/>
    </row>
    <row r="54" spans="1:51" ht="15.75" thickBot="1">
      <c r="A54" s="102" t="s">
        <v>48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71" t="s">
        <v>58</v>
      </c>
      <c r="AM54" s="153"/>
      <c r="AN54" s="162"/>
      <c r="AO54" s="122">
        <f>AM54*AN54</f>
        <v>0</v>
      </c>
      <c r="AP54" s="66"/>
      <c r="AQ54" s="164"/>
      <c r="AR54" s="133">
        <f t="shared" si="4"/>
        <v>0</v>
      </c>
      <c r="AS54" s="166"/>
      <c r="AT54" s="166"/>
      <c r="AU54" s="136"/>
      <c r="AV54" s="136"/>
      <c r="AW54" s="134">
        <f t="shared" si="2"/>
        <v>0</v>
      </c>
      <c r="AX54" s="72"/>
      <c r="AY54" s="26"/>
    </row>
    <row r="55" spans="1:51" ht="15.75" thickBot="1">
      <c r="A55" s="103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0"/>
      <c r="AM55" s="127"/>
      <c r="AN55" s="159"/>
      <c r="AO55" s="124">
        <f>SUM(AO56:AO57)</f>
        <v>0</v>
      </c>
      <c r="AP55" s="29" t="e">
        <f>AO55/AO62</f>
        <v>#DIV/0!</v>
      </c>
      <c r="AQ55" s="135">
        <f aca="true" t="shared" si="7" ref="AQ55:AV55">SUM(AQ56:AQ57)</f>
        <v>0</v>
      </c>
      <c r="AR55" s="135">
        <f t="shared" si="7"/>
        <v>0</v>
      </c>
      <c r="AS55" s="135">
        <f t="shared" si="7"/>
        <v>0</v>
      </c>
      <c r="AT55" s="135">
        <f t="shared" si="7"/>
        <v>0</v>
      </c>
      <c r="AU55" s="135">
        <f t="shared" si="7"/>
        <v>0</v>
      </c>
      <c r="AV55" s="135">
        <f t="shared" si="7"/>
        <v>0</v>
      </c>
      <c r="AW55" s="134">
        <f t="shared" si="2"/>
        <v>0</v>
      </c>
      <c r="AX55" s="67" t="e">
        <f>AS55/AO55</f>
        <v>#DIV/0!</v>
      </c>
      <c r="AY55" s="26"/>
    </row>
    <row r="56" spans="1:51" ht="15.75" thickBot="1">
      <c r="A56" s="102" t="s">
        <v>50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71" t="s">
        <v>58</v>
      </c>
      <c r="AM56" s="153"/>
      <c r="AN56" s="162"/>
      <c r="AO56" s="122">
        <f>AM56*AN56</f>
        <v>0</v>
      </c>
      <c r="AP56" s="66"/>
      <c r="AQ56" s="164"/>
      <c r="AR56" s="133">
        <f>AO56-AQ56</f>
        <v>0</v>
      </c>
      <c r="AS56" s="166"/>
      <c r="AT56" s="166"/>
      <c r="AU56" s="136"/>
      <c r="AV56" s="136"/>
      <c r="AW56" s="134">
        <f t="shared" si="2"/>
        <v>0</v>
      </c>
      <c r="AX56" s="72"/>
      <c r="AY56" s="26"/>
    </row>
    <row r="57" spans="1:51" ht="15.75" thickBot="1">
      <c r="A57" s="102" t="s">
        <v>51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71" t="s">
        <v>58</v>
      </c>
      <c r="AM57" s="153"/>
      <c r="AN57" s="162"/>
      <c r="AO57" s="122">
        <f>AM57*AN57</f>
        <v>0</v>
      </c>
      <c r="AP57" s="66"/>
      <c r="AQ57" s="164"/>
      <c r="AR57" s="133">
        <f t="shared" si="4"/>
        <v>0</v>
      </c>
      <c r="AS57" s="166"/>
      <c r="AT57" s="166"/>
      <c r="AU57" s="136"/>
      <c r="AV57" s="136"/>
      <c r="AW57" s="134">
        <f t="shared" si="2"/>
        <v>0</v>
      </c>
      <c r="AX57" s="72"/>
      <c r="AY57" s="26"/>
    </row>
    <row r="58" spans="1:51" ht="15.75" thickBot="1">
      <c r="A58" s="103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28"/>
      <c r="AN58" s="159"/>
      <c r="AO58" s="124">
        <f>SUM(AO59:AO61)</f>
        <v>0</v>
      </c>
      <c r="AP58" s="29" t="e">
        <f>AO58/AO62</f>
        <v>#DIV/0!</v>
      </c>
      <c r="AQ58" s="135">
        <f aca="true" t="shared" si="8" ref="AQ58:AV58">SUM(AQ59:AQ61)</f>
        <v>0</v>
      </c>
      <c r="AR58" s="135">
        <f t="shared" si="8"/>
        <v>0</v>
      </c>
      <c r="AS58" s="135">
        <f t="shared" si="8"/>
        <v>0</v>
      </c>
      <c r="AT58" s="135">
        <f t="shared" si="8"/>
        <v>0</v>
      </c>
      <c r="AU58" s="135">
        <f t="shared" si="8"/>
        <v>0</v>
      </c>
      <c r="AV58" s="135">
        <f t="shared" si="8"/>
        <v>0</v>
      </c>
      <c r="AW58" s="134">
        <f t="shared" si="2"/>
        <v>0</v>
      </c>
      <c r="AX58" s="67" t="e">
        <f>AS58/AO58</f>
        <v>#DIV/0!</v>
      </c>
      <c r="AY58" s="26"/>
    </row>
    <row r="59" spans="1:51" ht="24.75" thickBot="1">
      <c r="A59" s="104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1" t="s">
        <v>58</v>
      </c>
      <c r="AM59" s="163"/>
      <c r="AN59" s="162"/>
      <c r="AO59" s="122">
        <f>AM59*AN59</f>
        <v>0</v>
      </c>
      <c r="AP59" s="67"/>
      <c r="AQ59" s="164"/>
      <c r="AR59" s="133">
        <f t="shared" si="4"/>
        <v>0</v>
      </c>
      <c r="AS59" s="167"/>
      <c r="AT59" s="167"/>
      <c r="AU59" s="137"/>
      <c r="AV59" s="137"/>
      <c r="AW59" s="134">
        <f t="shared" si="2"/>
        <v>0</v>
      </c>
      <c r="AX59" s="74"/>
      <c r="AY59" s="26"/>
    </row>
    <row r="60" spans="1:51" ht="15.75" thickBot="1">
      <c r="A60" s="10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1" t="s">
        <v>58</v>
      </c>
      <c r="AM60" s="163"/>
      <c r="AN60" s="162"/>
      <c r="AO60" s="122">
        <f>AM60*AN60</f>
        <v>0</v>
      </c>
      <c r="AP60" s="67"/>
      <c r="AQ60" s="164"/>
      <c r="AR60" s="133">
        <f t="shared" si="4"/>
        <v>0</v>
      </c>
      <c r="AS60" s="167"/>
      <c r="AT60" s="167"/>
      <c r="AU60" s="137"/>
      <c r="AV60" s="137"/>
      <c r="AW60" s="134">
        <f t="shared" si="2"/>
        <v>0</v>
      </c>
      <c r="AX60" s="74"/>
      <c r="AY60" s="26"/>
    </row>
    <row r="61" spans="1:51" ht="15.75" thickBot="1">
      <c r="A61" s="102" t="s">
        <v>73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1" t="s">
        <v>58</v>
      </c>
      <c r="AM61" s="163"/>
      <c r="AN61" s="162"/>
      <c r="AO61" s="122">
        <f>AM61*AN61</f>
        <v>0</v>
      </c>
      <c r="AP61" s="67"/>
      <c r="AQ61" s="164"/>
      <c r="AR61" s="133">
        <f t="shared" si="4"/>
        <v>0</v>
      </c>
      <c r="AS61" s="167"/>
      <c r="AT61" s="167"/>
      <c r="AU61" s="137"/>
      <c r="AV61" s="137"/>
      <c r="AW61" s="134">
        <f t="shared" si="2"/>
        <v>0</v>
      </c>
      <c r="AX61" s="74"/>
      <c r="AY61" s="26"/>
    </row>
    <row r="62" spans="1:51" ht="15">
      <c r="A62" s="33" t="s">
        <v>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1"/>
      <c r="AM62" s="130"/>
      <c r="AN62" s="160"/>
      <c r="AO62" s="124">
        <f>AO42+AO46+AO49+AO52+AO55+AO58</f>
        <v>0</v>
      </c>
      <c r="AP62" s="28" t="e">
        <f>AO62/AO62</f>
        <v>#DIV/0!</v>
      </c>
      <c r="AQ62" s="138">
        <f aca="true" t="shared" si="9" ref="AQ62:AV62">AQ42+AQ46+AQ49+AQ52+AQ55+AQ58</f>
        <v>0</v>
      </c>
      <c r="AR62" s="131">
        <f t="shared" si="9"/>
        <v>0</v>
      </c>
      <c r="AS62" s="131">
        <f t="shared" si="9"/>
        <v>0</v>
      </c>
      <c r="AT62" s="131">
        <f t="shared" si="9"/>
        <v>0</v>
      </c>
      <c r="AU62" s="131">
        <f t="shared" si="9"/>
        <v>0</v>
      </c>
      <c r="AV62" s="131">
        <f t="shared" si="9"/>
        <v>0</v>
      </c>
      <c r="AW62" s="139">
        <f>AO62-SUM(AS62:AV62)</f>
        <v>0</v>
      </c>
      <c r="AX62" s="28" t="e">
        <f>AS62/AO62</f>
        <v>#DIV/0!</v>
      </c>
      <c r="AY62" s="26"/>
    </row>
    <row r="63" spans="1:51" ht="1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2"/>
      <c r="AM63" s="42"/>
      <c r="AN63" s="42"/>
      <c r="AO63" s="43"/>
      <c r="AP63" s="44"/>
      <c r="AQ63" s="44"/>
      <c r="AR63" s="44"/>
      <c r="AS63" s="44"/>
      <c r="AT63" s="44"/>
      <c r="AU63" s="44"/>
      <c r="AV63" s="44"/>
      <c r="AW63" s="45"/>
      <c r="AX63" s="43"/>
      <c r="AY63" s="26"/>
    </row>
    <row r="64" spans="1:51" ht="15.75" thickBo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2"/>
      <c r="AM64" s="42"/>
      <c r="AN64" s="42"/>
      <c r="AO64" s="43"/>
      <c r="AP64" s="44"/>
      <c r="AQ64" s="44"/>
      <c r="AR64" s="44"/>
      <c r="AS64" s="44"/>
      <c r="AT64" s="44"/>
      <c r="AU64" s="44"/>
      <c r="AV64" s="44"/>
      <c r="AW64" s="45"/>
      <c r="AX64" s="43"/>
      <c r="AY64" s="26"/>
    </row>
    <row r="65" spans="1:51" ht="15">
      <c r="A65" s="147" t="s">
        <v>67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9"/>
      <c r="AQ65" s="150" t="s">
        <v>66</v>
      </c>
      <c r="AR65" s="150"/>
      <c r="AS65" s="151" t="s">
        <v>55</v>
      </c>
      <c r="AT65" s="148"/>
      <c r="AU65" s="148"/>
      <c r="AV65" s="148"/>
      <c r="AW65" s="148"/>
      <c r="AX65" s="152"/>
      <c r="AY65" s="26"/>
    </row>
    <row r="66" spans="1:51" ht="36.75" thickBot="1">
      <c r="A66" s="75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7" t="s">
        <v>31</v>
      </c>
      <c r="AM66" s="77" t="s">
        <v>71</v>
      </c>
      <c r="AN66" s="77" t="s">
        <v>33</v>
      </c>
      <c r="AO66" s="77" t="s">
        <v>34</v>
      </c>
      <c r="AP66" s="77" t="s">
        <v>24</v>
      </c>
      <c r="AQ66" s="77" t="s">
        <v>25</v>
      </c>
      <c r="AR66" s="77" t="s">
        <v>26</v>
      </c>
      <c r="AS66" s="77" t="s">
        <v>0</v>
      </c>
      <c r="AT66" s="77" t="s">
        <v>69</v>
      </c>
      <c r="AU66" s="77" t="s">
        <v>27</v>
      </c>
      <c r="AV66" s="78" t="s">
        <v>28</v>
      </c>
      <c r="AW66" s="99" t="s">
        <v>35</v>
      </c>
      <c r="AX66" s="79" t="s">
        <v>29</v>
      </c>
      <c r="AY66" s="26"/>
    </row>
    <row r="67" spans="1:51" ht="15">
      <c r="A67" s="8" t="s">
        <v>37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26"/>
    </row>
    <row r="68" spans="1:51" ht="15">
      <c r="A68" s="14" t="s">
        <v>59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26"/>
    </row>
    <row r="69" spans="1:51" ht="15">
      <c r="A69" s="19" t="s">
        <v>39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0"/>
      <c r="AM69" s="120"/>
      <c r="AN69" s="120"/>
      <c r="AO69" s="121">
        <f>SUM(AO70:AO72)</f>
        <v>0</v>
      </c>
      <c r="AP69" s="29" t="e">
        <f>AO69/AO89</f>
        <v>#DIV/0!</v>
      </c>
      <c r="AQ69" s="140">
        <f aca="true" t="shared" si="10" ref="AQ69:AV69">SUM(AQ70:AQ72)</f>
        <v>0</v>
      </c>
      <c r="AR69" s="140">
        <f t="shared" si="10"/>
        <v>0</v>
      </c>
      <c r="AS69" s="140">
        <f t="shared" si="10"/>
        <v>0</v>
      </c>
      <c r="AT69" s="140">
        <f t="shared" si="10"/>
        <v>0</v>
      </c>
      <c r="AU69" s="140">
        <f t="shared" si="10"/>
        <v>0</v>
      </c>
      <c r="AV69" s="140">
        <f t="shared" si="10"/>
        <v>0</v>
      </c>
      <c r="AW69" s="141">
        <f>AO69-SUM(AS69:AV69)</f>
        <v>0</v>
      </c>
      <c r="AX69" s="67" t="e">
        <f>AS69/AO69</f>
        <v>#DIV/0!</v>
      </c>
      <c r="AY69" s="26"/>
    </row>
    <row r="70" spans="1:51" ht="15">
      <c r="A70" s="68" t="s">
        <v>40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5" t="s">
        <v>56</v>
      </c>
      <c r="AM70" s="153"/>
      <c r="AN70" s="161"/>
      <c r="AO70" s="122">
        <f>AM70*AN70</f>
        <v>0</v>
      </c>
      <c r="AP70" s="66"/>
      <c r="AQ70" s="168"/>
      <c r="AR70" s="142">
        <f>AO70-AQ70</f>
        <v>0</v>
      </c>
      <c r="AS70" s="169"/>
      <c r="AT70" s="168"/>
      <c r="AU70" s="168"/>
      <c r="AV70" s="168"/>
      <c r="AW70" s="143">
        <f aca="true" t="shared" si="11" ref="AW70:AW88">AO70-SUM(AS70:AV70)</f>
        <v>0</v>
      </c>
      <c r="AX70" s="67"/>
      <c r="AY70" s="26"/>
    </row>
    <row r="71" spans="1:51" ht="15">
      <c r="A71" s="70" t="s">
        <v>41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5" t="s">
        <v>56</v>
      </c>
      <c r="AM71" s="153"/>
      <c r="AN71" s="161"/>
      <c r="AO71" s="122">
        <f>AM71*AN71</f>
        <v>0</v>
      </c>
      <c r="AP71" s="66"/>
      <c r="AQ71" s="168"/>
      <c r="AR71" s="142">
        <f>AO71-AQ71</f>
        <v>0</v>
      </c>
      <c r="AS71" s="169"/>
      <c r="AT71" s="168"/>
      <c r="AU71" s="168"/>
      <c r="AV71" s="168"/>
      <c r="AW71" s="143">
        <f t="shared" si="11"/>
        <v>0</v>
      </c>
      <c r="AX71" s="67"/>
      <c r="AY71" s="26"/>
    </row>
    <row r="72" spans="1:51" ht="15">
      <c r="A72" s="100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5" t="s">
        <v>56</v>
      </c>
      <c r="AM72" s="153"/>
      <c r="AN72" s="161"/>
      <c r="AO72" s="122">
        <f>AM72*AN72</f>
        <v>0</v>
      </c>
      <c r="AP72" s="66"/>
      <c r="AQ72" s="168"/>
      <c r="AR72" s="142">
        <f>AO72-AQ72</f>
        <v>0</v>
      </c>
      <c r="AS72" s="169"/>
      <c r="AT72" s="168"/>
      <c r="AU72" s="168"/>
      <c r="AV72" s="168"/>
      <c r="AW72" s="143">
        <f t="shared" si="11"/>
        <v>0</v>
      </c>
      <c r="AX72" s="67"/>
      <c r="AY72" s="26"/>
    </row>
    <row r="73" spans="1:51" ht="15">
      <c r="A73" s="19" t="s">
        <v>13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120"/>
      <c r="AN73" s="157"/>
      <c r="AO73" s="124">
        <f>SUM(AO74:AO75)</f>
        <v>0</v>
      </c>
      <c r="AP73" s="29" t="e">
        <f>AO73/AO89</f>
        <v>#DIV/0!</v>
      </c>
      <c r="AQ73" s="144">
        <f aca="true" t="shared" si="12" ref="AQ73:AV73">SUM(AQ74:AQ75)</f>
        <v>0</v>
      </c>
      <c r="AR73" s="144">
        <f t="shared" si="12"/>
        <v>0</v>
      </c>
      <c r="AS73" s="144">
        <f t="shared" si="12"/>
        <v>0</v>
      </c>
      <c r="AT73" s="144">
        <f t="shared" si="12"/>
        <v>0</v>
      </c>
      <c r="AU73" s="144">
        <f t="shared" si="12"/>
        <v>0</v>
      </c>
      <c r="AV73" s="144">
        <f t="shared" si="12"/>
        <v>0</v>
      </c>
      <c r="AW73" s="143">
        <f t="shared" si="11"/>
        <v>0</v>
      </c>
      <c r="AX73" s="67" t="e">
        <f>AS73/AO73</f>
        <v>#DIV/0!</v>
      </c>
      <c r="AY73" s="26"/>
    </row>
    <row r="74" spans="1:51" ht="15">
      <c r="A74" s="100" t="s">
        <v>43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5" t="s">
        <v>56</v>
      </c>
      <c r="AM74" s="155"/>
      <c r="AN74" s="162"/>
      <c r="AO74" s="122">
        <f>AM74*AN74</f>
        <v>0</v>
      </c>
      <c r="AP74" s="66"/>
      <c r="AQ74" s="168"/>
      <c r="AR74" s="142">
        <f>AO74-AQ74</f>
        <v>0</v>
      </c>
      <c r="AS74" s="170"/>
      <c r="AT74" s="170"/>
      <c r="AU74" s="170"/>
      <c r="AV74" s="170"/>
      <c r="AW74" s="143">
        <f t="shared" si="11"/>
        <v>0</v>
      </c>
      <c r="AX74" s="72"/>
      <c r="AY74" s="26"/>
    </row>
    <row r="75" spans="1:51" ht="15">
      <c r="A75" s="100" t="s">
        <v>44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71" t="s">
        <v>57</v>
      </c>
      <c r="AM75" s="155"/>
      <c r="AN75" s="162"/>
      <c r="AO75" s="122">
        <f>AM75*AN75</f>
        <v>0</v>
      </c>
      <c r="AP75" s="66"/>
      <c r="AQ75" s="168"/>
      <c r="AR75" s="142">
        <f>AO75-AQ75</f>
        <v>0</v>
      </c>
      <c r="AS75" s="170"/>
      <c r="AT75" s="170"/>
      <c r="AU75" s="170"/>
      <c r="AV75" s="171"/>
      <c r="AW75" s="143">
        <f t="shared" si="11"/>
        <v>0</v>
      </c>
      <c r="AX75" s="72"/>
      <c r="AY75" s="26"/>
    </row>
    <row r="76" spans="1:51" ht="15">
      <c r="A76" s="19" t="s">
        <v>14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120"/>
      <c r="AN76" s="159"/>
      <c r="AO76" s="124">
        <f>SUM(AO77:AO78)</f>
        <v>0</v>
      </c>
      <c r="AP76" s="29" t="e">
        <f>AO76/AO89</f>
        <v>#DIV/0!</v>
      </c>
      <c r="AQ76" s="144">
        <f aca="true" t="shared" si="13" ref="AQ76:AV76">SUM(AQ77:AQ78)</f>
        <v>0</v>
      </c>
      <c r="AR76" s="144">
        <f t="shared" si="13"/>
        <v>0</v>
      </c>
      <c r="AS76" s="144">
        <f t="shared" si="13"/>
        <v>0</v>
      </c>
      <c r="AT76" s="144">
        <f t="shared" si="13"/>
        <v>0</v>
      </c>
      <c r="AU76" s="144">
        <f t="shared" si="13"/>
        <v>0</v>
      </c>
      <c r="AV76" s="144">
        <f t="shared" si="13"/>
        <v>0</v>
      </c>
      <c r="AW76" s="143">
        <f t="shared" si="11"/>
        <v>0</v>
      </c>
      <c r="AX76" s="67" t="e">
        <f>AS76/AO76</f>
        <v>#DIV/0!</v>
      </c>
      <c r="AY76" s="26"/>
    </row>
    <row r="77" spans="1:51" ht="15">
      <c r="A77" s="68" t="s">
        <v>45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71" t="s">
        <v>58</v>
      </c>
      <c r="AM77" s="153"/>
      <c r="AN77" s="162"/>
      <c r="AO77" s="122">
        <f>AM77*AN77</f>
        <v>0</v>
      </c>
      <c r="AP77" s="66"/>
      <c r="AQ77" s="168"/>
      <c r="AR77" s="142">
        <f>AO77-AQ77</f>
        <v>0</v>
      </c>
      <c r="AS77" s="170"/>
      <c r="AT77" s="170"/>
      <c r="AU77" s="170"/>
      <c r="AV77" s="170"/>
      <c r="AW77" s="143">
        <f t="shared" si="11"/>
        <v>0</v>
      </c>
      <c r="AX77" s="72"/>
      <c r="AY77" s="26"/>
    </row>
    <row r="78" spans="1:51" ht="15">
      <c r="A78" s="68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71" t="s">
        <v>58</v>
      </c>
      <c r="AM78" s="153"/>
      <c r="AN78" s="162"/>
      <c r="AO78" s="122">
        <f>AM78*AN78</f>
        <v>0</v>
      </c>
      <c r="AP78" s="66"/>
      <c r="AQ78" s="168"/>
      <c r="AR78" s="142">
        <f>AO78-AQ78</f>
        <v>0</v>
      </c>
      <c r="AS78" s="170"/>
      <c r="AT78" s="170"/>
      <c r="AU78" s="170"/>
      <c r="AV78" s="170"/>
      <c r="AW78" s="143">
        <f t="shared" si="11"/>
        <v>0</v>
      </c>
      <c r="AX78" s="72"/>
      <c r="AY78" s="26"/>
    </row>
    <row r="79" spans="1:51" ht="15.75" thickBot="1">
      <c r="A79" s="19" t="s">
        <v>15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0" t="s">
        <v>56</v>
      </c>
      <c r="AM79" s="127"/>
      <c r="AN79" s="159"/>
      <c r="AO79" s="124">
        <f>SUM(AO80:AO81)</f>
        <v>0</v>
      </c>
      <c r="AP79" s="29" t="e">
        <f>AO79/AO89</f>
        <v>#DIV/0!</v>
      </c>
      <c r="AQ79" s="144">
        <f aca="true" t="shared" si="14" ref="AQ79:AV79">SUM(AQ80:AQ81)</f>
        <v>0</v>
      </c>
      <c r="AR79" s="144">
        <f t="shared" si="14"/>
        <v>0</v>
      </c>
      <c r="AS79" s="144">
        <f t="shared" si="14"/>
        <v>0</v>
      </c>
      <c r="AT79" s="144">
        <f t="shared" si="14"/>
        <v>0</v>
      </c>
      <c r="AU79" s="144">
        <f t="shared" si="14"/>
        <v>0</v>
      </c>
      <c r="AV79" s="144">
        <f t="shared" si="14"/>
        <v>0</v>
      </c>
      <c r="AW79" s="143">
        <f t="shared" si="11"/>
        <v>0</v>
      </c>
      <c r="AX79" s="67" t="e">
        <f>AS79/AO79</f>
        <v>#DIV/0!</v>
      </c>
      <c r="AY79" s="26"/>
    </row>
    <row r="80" spans="1:51" ht="15.75" thickBot="1">
      <c r="A80" s="101" t="s">
        <v>47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5" t="s">
        <v>58</v>
      </c>
      <c r="AM80" s="153"/>
      <c r="AN80" s="162"/>
      <c r="AO80" s="122">
        <f>AM80*AN80</f>
        <v>0</v>
      </c>
      <c r="AP80" s="66"/>
      <c r="AQ80" s="168"/>
      <c r="AR80" s="142">
        <f>AO80-AQ80</f>
        <v>0</v>
      </c>
      <c r="AS80" s="170"/>
      <c r="AT80" s="170"/>
      <c r="AU80" s="170"/>
      <c r="AV80" s="170"/>
      <c r="AW80" s="143">
        <f t="shared" si="11"/>
        <v>0</v>
      </c>
      <c r="AX80" s="72"/>
      <c r="AY80" s="26"/>
    </row>
    <row r="81" spans="1:51" ht="15.75" thickBot="1">
      <c r="A81" s="102" t="s">
        <v>48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71" t="s">
        <v>58</v>
      </c>
      <c r="AM81" s="153"/>
      <c r="AN81" s="162"/>
      <c r="AO81" s="122">
        <f>AM81*AN81</f>
        <v>0</v>
      </c>
      <c r="AP81" s="66"/>
      <c r="AQ81" s="168"/>
      <c r="AR81" s="142">
        <f>AO81-AQ81</f>
        <v>0</v>
      </c>
      <c r="AS81" s="170"/>
      <c r="AT81" s="170"/>
      <c r="AU81" s="170"/>
      <c r="AV81" s="170"/>
      <c r="AW81" s="143">
        <f t="shared" si="11"/>
        <v>0</v>
      </c>
      <c r="AX81" s="72"/>
      <c r="AY81" s="26"/>
    </row>
    <row r="82" spans="1:51" ht="15.75" thickBot="1">
      <c r="A82" s="10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0"/>
      <c r="AM82" s="127"/>
      <c r="AN82" s="159"/>
      <c r="AO82" s="124">
        <f>SUM(AO83:AO84)</f>
        <v>0</v>
      </c>
      <c r="AP82" s="29" t="e">
        <f>AO82/AO89</f>
        <v>#DIV/0!</v>
      </c>
      <c r="AQ82" s="144">
        <f aca="true" t="shared" si="15" ref="AQ82:AV82">SUM(AQ83:AQ84)</f>
        <v>0</v>
      </c>
      <c r="AR82" s="144">
        <f t="shared" si="15"/>
        <v>0</v>
      </c>
      <c r="AS82" s="144">
        <f t="shared" si="15"/>
        <v>0</v>
      </c>
      <c r="AT82" s="144">
        <f t="shared" si="15"/>
        <v>0</v>
      </c>
      <c r="AU82" s="144">
        <f t="shared" si="15"/>
        <v>0</v>
      </c>
      <c r="AV82" s="144">
        <f t="shared" si="15"/>
        <v>0</v>
      </c>
      <c r="AW82" s="143">
        <f t="shared" si="11"/>
        <v>0</v>
      </c>
      <c r="AX82" s="67" t="e">
        <f>AS82/AO82</f>
        <v>#DIV/0!</v>
      </c>
      <c r="AY82" s="26"/>
    </row>
    <row r="83" spans="1:51" ht="15.75" thickBot="1">
      <c r="A83" s="102" t="s">
        <v>50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71" t="s">
        <v>58</v>
      </c>
      <c r="AM83" s="153"/>
      <c r="AN83" s="162"/>
      <c r="AO83" s="122">
        <f>AM83*AN83</f>
        <v>0</v>
      </c>
      <c r="AP83" s="66"/>
      <c r="AQ83" s="168"/>
      <c r="AR83" s="142">
        <f>AO83-AQ83</f>
        <v>0</v>
      </c>
      <c r="AS83" s="170"/>
      <c r="AT83" s="170"/>
      <c r="AU83" s="170"/>
      <c r="AV83" s="170"/>
      <c r="AW83" s="143">
        <f t="shared" si="11"/>
        <v>0</v>
      </c>
      <c r="AX83" s="72"/>
      <c r="AY83" s="26"/>
    </row>
    <row r="84" spans="1:51" ht="15.75" thickBot="1">
      <c r="A84" s="102" t="s">
        <v>51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71" t="s">
        <v>58</v>
      </c>
      <c r="AM84" s="153"/>
      <c r="AN84" s="162"/>
      <c r="AO84" s="122">
        <f>AM84*AN84</f>
        <v>0</v>
      </c>
      <c r="AP84" s="66"/>
      <c r="AQ84" s="168"/>
      <c r="AR84" s="142">
        <f>AO84-AQ84</f>
        <v>0</v>
      </c>
      <c r="AS84" s="170"/>
      <c r="AT84" s="170"/>
      <c r="AU84" s="170"/>
      <c r="AV84" s="170"/>
      <c r="AW84" s="143">
        <f t="shared" si="11"/>
        <v>0</v>
      </c>
      <c r="AX84" s="72"/>
      <c r="AY84" s="26"/>
    </row>
    <row r="85" spans="1:51" ht="15.75" thickBot="1">
      <c r="A85" s="103" t="s">
        <v>52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28"/>
      <c r="AN85" s="159"/>
      <c r="AO85" s="124">
        <f>SUM(AO86:AO88)</f>
        <v>0</v>
      </c>
      <c r="AP85" s="29" t="e">
        <f>AO85/AO89</f>
        <v>#DIV/0!</v>
      </c>
      <c r="AQ85" s="144">
        <f aca="true" t="shared" si="16" ref="AQ85:AV85">SUM(AQ86:AQ88)</f>
        <v>0</v>
      </c>
      <c r="AR85" s="144">
        <f t="shared" si="16"/>
        <v>0</v>
      </c>
      <c r="AS85" s="144">
        <f t="shared" si="16"/>
        <v>0</v>
      </c>
      <c r="AT85" s="144">
        <f t="shared" si="16"/>
        <v>0</v>
      </c>
      <c r="AU85" s="144">
        <f t="shared" si="16"/>
        <v>0</v>
      </c>
      <c r="AV85" s="144">
        <f t="shared" si="16"/>
        <v>0</v>
      </c>
      <c r="AW85" s="143">
        <f t="shared" si="11"/>
        <v>0</v>
      </c>
      <c r="AX85" s="67" t="e">
        <f>AS85/AO85</f>
        <v>#DIV/0!</v>
      </c>
      <c r="AY85" s="26"/>
    </row>
    <row r="86" spans="1:51" ht="24.75" thickBot="1">
      <c r="A86" s="104" t="s">
        <v>53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1" t="s">
        <v>58</v>
      </c>
      <c r="AM86" s="163"/>
      <c r="AN86" s="162"/>
      <c r="AO86" s="122">
        <f>AM86*AN86</f>
        <v>0</v>
      </c>
      <c r="AP86" s="67"/>
      <c r="AQ86" s="168"/>
      <c r="AR86" s="142">
        <f>AO86-AQ86</f>
        <v>0</v>
      </c>
      <c r="AS86" s="172"/>
      <c r="AT86" s="172"/>
      <c r="AU86" s="172"/>
      <c r="AV86" s="172"/>
      <c r="AW86" s="143">
        <f t="shared" si="11"/>
        <v>0</v>
      </c>
      <c r="AX86" s="74"/>
      <c r="AY86" s="26"/>
    </row>
    <row r="87" spans="1:51" ht="15.75" thickBot="1">
      <c r="A87" s="102" t="s">
        <v>54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1" t="s">
        <v>58</v>
      </c>
      <c r="AM87" s="163"/>
      <c r="AN87" s="162"/>
      <c r="AO87" s="122">
        <f>AM87*AN87</f>
        <v>0</v>
      </c>
      <c r="AP87" s="67"/>
      <c r="AQ87" s="168"/>
      <c r="AR87" s="142">
        <f>AO87-AQ87</f>
        <v>0</v>
      </c>
      <c r="AS87" s="172"/>
      <c r="AT87" s="172"/>
      <c r="AU87" s="172"/>
      <c r="AV87" s="172"/>
      <c r="AW87" s="143">
        <f t="shared" si="11"/>
        <v>0</v>
      </c>
      <c r="AX87" s="74"/>
      <c r="AY87" s="26"/>
    </row>
    <row r="88" spans="1:51" ht="15.75" thickBot="1">
      <c r="A88" s="10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1" t="s">
        <v>58</v>
      </c>
      <c r="AM88" s="163"/>
      <c r="AN88" s="162"/>
      <c r="AO88" s="122">
        <f>AM88*AN88</f>
        <v>0</v>
      </c>
      <c r="AP88" s="67"/>
      <c r="AQ88" s="168"/>
      <c r="AR88" s="142">
        <f>AO88-AQ88</f>
        <v>0</v>
      </c>
      <c r="AS88" s="172"/>
      <c r="AT88" s="172"/>
      <c r="AU88" s="172"/>
      <c r="AV88" s="172"/>
      <c r="AW88" s="143">
        <f t="shared" si="11"/>
        <v>0</v>
      </c>
      <c r="AX88" s="74"/>
      <c r="AY88" s="26"/>
    </row>
    <row r="89" spans="1:51" ht="15">
      <c r="A89" s="33" t="s">
        <v>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1"/>
      <c r="AM89" s="130"/>
      <c r="AN89" s="130"/>
      <c r="AO89" s="124">
        <f>AO69+AO73+AO76+AO79+AO82+AO85</f>
        <v>0</v>
      </c>
      <c r="AP89" s="28" t="e">
        <f>AO89/AO89</f>
        <v>#DIV/0!</v>
      </c>
      <c r="AQ89" s="145">
        <f aca="true" t="shared" si="17" ref="AQ89:AV89">AQ69+AQ73+AQ76+AQ79+AQ82+AQ85</f>
        <v>0</v>
      </c>
      <c r="AR89" s="140">
        <f t="shared" si="17"/>
        <v>0</v>
      </c>
      <c r="AS89" s="140">
        <f t="shared" si="17"/>
        <v>0</v>
      </c>
      <c r="AT89" s="140">
        <f t="shared" si="17"/>
        <v>0</v>
      </c>
      <c r="AU89" s="140">
        <f t="shared" si="17"/>
        <v>0</v>
      </c>
      <c r="AV89" s="140">
        <f t="shared" si="17"/>
        <v>0</v>
      </c>
      <c r="AW89" s="146">
        <f>AO89-SUM(AS89:AV89)</f>
        <v>0</v>
      </c>
      <c r="AX89" s="28" t="e">
        <f>AS89/AO89</f>
        <v>#DIV/0!</v>
      </c>
      <c r="AY89" s="26"/>
    </row>
    <row r="90" spans="1:5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46"/>
      <c r="AY90" s="26"/>
    </row>
    <row r="91" spans="1:51" ht="15.75" thickBo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46"/>
      <c r="AY91" s="26"/>
    </row>
    <row r="92" spans="1:51" ht="15">
      <c r="A92" s="147" t="s">
        <v>67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9"/>
      <c r="AQ92" s="150" t="s">
        <v>66</v>
      </c>
      <c r="AR92" s="150"/>
      <c r="AS92" s="151" t="s">
        <v>55</v>
      </c>
      <c r="AT92" s="148"/>
      <c r="AU92" s="148"/>
      <c r="AV92" s="148"/>
      <c r="AW92" s="148"/>
      <c r="AX92" s="152"/>
      <c r="AY92" s="26"/>
    </row>
    <row r="93" spans="1:51" ht="36.75" thickBot="1">
      <c r="A93" s="75" t="s">
        <v>36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7" t="s">
        <v>31</v>
      </c>
      <c r="AM93" s="77" t="s">
        <v>71</v>
      </c>
      <c r="AN93" s="77" t="s">
        <v>33</v>
      </c>
      <c r="AO93" s="77" t="s">
        <v>34</v>
      </c>
      <c r="AP93" s="77" t="s">
        <v>24</v>
      </c>
      <c r="AQ93" s="77" t="s">
        <v>25</v>
      </c>
      <c r="AR93" s="77" t="s">
        <v>26</v>
      </c>
      <c r="AS93" s="77" t="s">
        <v>0</v>
      </c>
      <c r="AT93" s="77" t="s">
        <v>69</v>
      </c>
      <c r="AU93" s="77" t="s">
        <v>27</v>
      </c>
      <c r="AV93" s="78" t="s">
        <v>28</v>
      </c>
      <c r="AW93" s="99" t="s">
        <v>35</v>
      </c>
      <c r="AX93" s="79" t="s">
        <v>29</v>
      </c>
      <c r="AY93" s="26"/>
    </row>
    <row r="94" spans="1:51" ht="15">
      <c r="A94" s="8" t="s">
        <v>37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2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26"/>
    </row>
    <row r="95" spans="1:51" ht="15">
      <c r="A95" s="14" t="s">
        <v>60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6"/>
    </row>
    <row r="96" spans="1:51" ht="15">
      <c r="A96" s="19" t="s">
        <v>39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0"/>
      <c r="AM96" s="120"/>
      <c r="AN96" s="120"/>
      <c r="AO96" s="121">
        <f>SUM(AO97:AO99)</f>
        <v>0</v>
      </c>
      <c r="AP96" s="29" t="e">
        <f>AO96/AO116</f>
        <v>#DIV/0!</v>
      </c>
      <c r="AQ96" s="140">
        <f aca="true" t="shared" si="18" ref="AQ96:AV96">SUM(AQ97:AQ99)</f>
        <v>0</v>
      </c>
      <c r="AR96" s="140">
        <f t="shared" si="18"/>
        <v>0</v>
      </c>
      <c r="AS96" s="140">
        <f t="shared" si="18"/>
        <v>0</v>
      </c>
      <c r="AT96" s="140">
        <f t="shared" si="18"/>
        <v>0</v>
      </c>
      <c r="AU96" s="140">
        <f t="shared" si="18"/>
        <v>0</v>
      </c>
      <c r="AV96" s="140">
        <f t="shared" si="18"/>
        <v>0</v>
      </c>
      <c r="AW96" s="141">
        <f>AO96-SUM(AS96:AV96)</f>
        <v>0</v>
      </c>
      <c r="AX96" s="67" t="e">
        <f>AS96/AO96</f>
        <v>#DIV/0!</v>
      </c>
      <c r="AY96" s="26"/>
    </row>
    <row r="97" spans="1:51" ht="15">
      <c r="A97" s="68" t="s">
        <v>40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5" t="s">
        <v>56</v>
      </c>
      <c r="AM97" s="153"/>
      <c r="AN97" s="161"/>
      <c r="AO97" s="122">
        <f>AM97*AN97</f>
        <v>0</v>
      </c>
      <c r="AP97" s="66"/>
      <c r="AQ97" s="168"/>
      <c r="AR97" s="142">
        <f>AO97-AQ97</f>
        <v>0</v>
      </c>
      <c r="AS97" s="169"/>
      <c r="AT97" s="168"/>
      <c r="AU97" s="168"/>
      <c r="AV97" s="168"/>
      <c r="AW97" s="143">
        <f aca="true" t="shared" si="19" ref="AW97:AW115">AO97-SUM(AS97:AV97)</f>
        <v>0</v>
      </c>
      <c r="AX97" s="67"/>
      <c r="AY97" s="26"/>
    </row>
    <row r="98" spans="1:51" ht="15">
      <c r="A98" s="70" t="s">
        <v>41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5" t="s">
        <v>56</v>
      </c>
      <c r="AM98" s="153"/>
      <c r="AN98" s="161"/>
      <c r="AO98" s="122">
        <f>AM98*AN98</f>
        <v>0</v>
      </c>
      <c r="AP98" s="66"/>
      <c r="AQ98" s="168"/>
      <c r="AR98" s="142">
        <f>AO98-AQ98</f>
        <v>0</v>
      </c>
      <c r="AS98" s="169"/>
      <c r="AT98" s="168"/>
      <c r="AU98" s="168"/>
      <c r="AV98" s="168"/>
      <c r="AW98" s="143">
        <f t="shared" si="19"/>
        <v>0</v>
      </c>
      <c r="AX98" s="67"/>
      <c r="AY98" s="26"/>
    </row>
    <row r="99" spans="1:51" ht="15">
      <c r="A99" s="100" t="s">
        <v>42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5" t="s">
        <v>56</v>
      </c>
      <c r="AM99" s="153"/>
      <c r="AN99" s="161"/>
      <c r="AO99" s="122">
        <f>AM99*AN99</f>
        <v>0</v>
      </c>
      <c r="AP99" s="66"/>
      <c r="AQ99" s="168"/>
      <c r="AR99" s="142">
        <f>AO99-AQ99</f>
        <v>0</v>
      </c>
      <c r="AS99" s="169"/>
      <c r="AT99" s="168"/>
      <c r="AU99" s="168"/>
      <c r="AV99" s="168"/>
      <c r="AW99" s="143">
        <f t="shared" si="19"/>
        <v>0</v>
      </c>
      <c r="AX99" s="67"/>
      <c r="AY99" s="26"/>
    </row>
    <row r="100" spans="1:51" ht="15">
      <c r="A100" s="19" t="s">
        <v>13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3"/>
      <c r="AM100" s="120"/>
      <c r="AN100" s="157"/>
      <c r="AO100" s="124">
        <f>SUM(AO101:AO102)</f>
        <v>0</v>
      </c>
      <c r="AP100" s="29" t="e">
        <f>AO100/AO116</f>
        <v>#DIV/0!</v>
      </c>
      <c r="AQ100" s="144">
        <f aca="true" t="shared" si="20" ref="AQ100:AV100">SUM(AQ101:AQ102)</f>
        <v>0</v>
      </c>
      <c r="AR100" s="144">
        <f t="shared" si="20"/>
        <v>0</v>
      </c>
      <c r="AS100" s="144">
        <f t="shared" si="20"/>
        <v>0</v>
      </c>
      <c r="AT100" s="144">
        <f t="shared" si="20"/>
        <v>0</v>
      </c>
      <c r="AU100" s="144">
        <f t="shared" si="20"/>
        <v>0</v>
      </c>
      <c r="AV100" s="144">
        <f t="shared" si="20"/>
        <v>0</v>
      </c>
      <c r="AW100" s="143">
        <f t="shared" si="19"/>
        <v>0</v>
      </c>
      <c r="AX100" s="67" t="e">
        <f>AS100/AO100</f>
        <v>#DIV/0!</v>
      </c>
      <c r="AY100" s="26"/>
    </row>
    <row r="101" spans="1:51" ht="15">
      <c r="A101" s="100" t="s">
        <v>43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5" t="s">
        <v>56</v>
      </c>
      <c r="AM101" s="155"/>
      <c r="AN101" s="162"/>
      <c r="AO101" s="122">
        <f>AM101*AN101</f>
        <v>0</v>
      </c>
      <c r="AP101" s="66"/>
      <c r="AQ101" s="168"/>
      <c r="AR101" s="142">
        <f>AO101-AQ101</f>
        <v>0</v>
      </c>
      <c r="AS101" s="170"/>
      <c r="AT101" s="170"/>
      <c r="AU101" s="170"/>
      <c r="AV101" s="170"/>
      <c r="AW101" s="143">
        <f t="shared" si="19"/>
        <v>0</v>
      </c>
      <c r="AX101" s="72"/>
      <c r="AY101" s="26"/>
    </row>
    <row r="102" spans="1:51" ht="15">
      <c r="A102" s="100" t="s">
        <v>44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71" t="s">
        <v>57</v>
      </c>
      <c r="AM102" s="155"/>
      <c r="AN102" s="162"/>
      <c r="AO102" s="122">
        <f>AM102*AN102</f>
        <v>0</v>
      </c>
      <c r="AP102" s="66"/>
      <c r="AQ102" s="168"/>
      <c r="AR102" s="142">
        <f>AO102-AQ102</f>
        <v>0</v>
      </c>
      <c r="AS102" s="170"/>
      <c r="AT102" s="170"/>
      <c r="AU102" s="170"/>
      <c r="AV102" s="171"/>
      <c r="AW102" s="143">
        <f t="shared" si="19"/>
        <v>0</v>
      </c>
      <c r="AX102" s="72"/>
      <c r="AY102" s="26"/>
    </row>
    <row r="103" spans="1:51" ht="15">
      <c r="A103" s="19" t="s">
        <v>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3"/>
      <c r="AM103" s="120"/>
      <c r="AN103" s="159"/>
      <c r="AO103" s="124">
        <f>SUM(AO104:AO105)</f>
        <v>0</v>
      </c>
      <c r="AP103" s="29" t="e">
        <f>AO103/AO116</f>
        <v>#DIV/0!</v>
      </c>
      <c r="AQ103" s="144">
        <f aca="true" t="shared" si="21" ref="AQ103:AV103">SUM(AQ104:AQ105)</f>
        <v>0</v>
      </c>
      <c r="AR103" s="144">
        <f t="shared" si="21"/>
        <v>0</v>
      </c>
      <c r="AS103" s="144">
        <f t="shared" si="21"/>
        <v>0</v>
      </c>
      <c r="AT103" s="144">
        <f t="shared" si="21"/>
        <v>0</v>
      </c>
      <c r="AU103" s="144">
        <f t="shared" si="21"/>
        <v>0</v>
      </c>
      <c r="AV103" s="144">
        <f t="shared" si="21"/>
        <v>0</v>
      </c>
      <c r="AW103" s="143">
        <f t="shared" si="19"/>
        <v>0</v>
      </c>
      <c r="AX103" s="67" t="e">
        <f>AS103/AO103</f>
        <v>#DIV/0!</v>
      </c>
      <c r="AY103" s="26"/>
    </row>
    <row r="104" spans="1:51" ht="15">
      <c r="A104" s="68" t="s">
        <v>45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71" t="s">
        <v>58</v>
      </c>
      <c r="AM104" s="153"/>
      <c r="AN104" s="162"/>
      <c r="AO104" s="122">
        <f>AM104*AN104</f>
        <v>0</v>
      </c>
      <c r="AP104" s="66"/>
      <c r="AQ104" s="168"/>
      <c r="AR104" s="142">
        <f>AO104-AQ104</f>
        <v>0</v>
      </c>
      <c r="AS104" s="170"/>
      <c r="AT104" s="170"/>
      <c r="AU104" s="170"/>
      <c r="AV104" s="170"/>
      <c r="AW104" s="143">
        <f t="shared" si="19"/>
        <v>0</v>
      </c>
      <c r="AX104" s="72"/>
      <c r="AY104" s="26"/>
    </row>
    <row r="105" spans="1:51" ht="15">
      <c r="A105" s="68" t="s">
        <v>46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71" t="s">
        <v>58</v>
      </c>
      <c r="AM105" s="153"/>
      <c r="AN105" s="162"/>
      <c r="AO105" s="122">
        <f>AM105*AN105</f>
        <v>0</v>
      </c>
      <c r="AP105" s="66"/>
      <c r="AQ105" s="168"/>
      <c r="AR105" s="142">
        <f>AO105-AQ105</f>
        <v>0</v>
      </c>
      <c r="AS105" s="170"/>
      <c r="AT105" s="170"/>
      <c r="AU105" s="170"/>
      <c r="AV105" s="170"/>
      <c r="AW105" s="143">
        <f t="shared" si="19"/>
        <v>0</v>
      </c>
      <c r="AX105" s="72"/>
      <c r="AY105" s="26"/>
    </row>
    <row r="106" spans="1:51" ht="15.75" thickBot="1">
      <c r="A106" s="19" t="s">
        <v>15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0" t="s">
        <v>56</v>
      </c>
      <c r="AM106" s="127"/>
      <c r="AN106" s="159"/>
      <c r="AO106" s="124">
        <f>SUM(AO107:AO108)</f>
        <v>0</v>
      </c>
      <c r="AP106" s="29" t="e">
        <f>AO106/AO116</f>
        <v>#DIV/0!</v>
      </c>
      <c r="AQ106" s="144">
        <f aca="true" t="shared" si="22" ref="AQ106:AV106">SUM(AQ107:AQ108)</f>
        <v>0</v>
      </c>
      <c r="AR106" s="144">
        <f t="shared" si="22"/>
        <v>0</v>
      </c>
      <c r="AS106" s="144">
        <f t="shared" si="22"/>
        <v>0</v>
      </c>
      <c r="AT106" s="144">
        <f t="shared" si="22"/>
        <v>0</v>
      </c>
      <c r="AU106" s="144">
        <f t="shared" si="22"/>
        <v>0</v>
      </c>
      <c r="AV106" s="144">
        <f t="shared" si="22"/>
        <v>0</v>
      </c>
      <c r="AW106" s="143">
        <f t="shared" si="19"/>
        <v>0</v>
      </c>
      <c r="AX106" s="67" t="e">
        <f>AS106/AO106</f>
        <v>#DIV/0!</v>
      </c>
      <c r="AY106" s="26"/>
    </row>
    <row r="107" spans="1:51" ht="15.75" thickBot="1">
      <c r="A107" s="101" t="s">
        <v>47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5" t="s">
        <v>58</v>
      </c>
      <c r="AM107" s="153"/>
      <c r="AN107" s="162"/>
      <c r="AO107" s="122">
        <f>AM107*AN107</f>
        <v>0</v>
      </c>
      <c r="AP107" s="66"/>
      <c r="AQ107" s="168"/>
      <c r="AR107" s="142">
        <f>AO107-AQ107</f>
        <v>0</v>
      </c>
      <c r="AS107" s="170"/>
      <c r="AT107" s="170"/>
      <c r="AU107" s="170"/>
      <c r="AV107" s="170"/>
      <c r="AW107" s="143">
        <f t="shared" si="19"/>
        <v>0</v>
      </c>
      <c r="AX107" s="72"/>
      <c r="AY107" s="26"/>
    </row>
    <row r="108" spans="1:51" ht="15.75" thickBot="1">
      <c r="A108" s="102" t="s">
        <v>48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71" t="s">
        <v>58</v>
      </c>
      <c r="AM108" s="153"/>
      <c r="AN108" s="162"/>
      <c r="AO108" s="122">
        <f>AM108*AN108</f>
        <v>0</v>
      </c>
      <c r="AP108" s="66"/>
      <c r="AQ108" s="168"/>
      <c r="AR108" s="142">
        <f>AO108-AQ108</f>
        <v>0</v>
      </c>
      <c r="AS108" s="170"/>
      <c r="AT108" s="170"/>
      <c r="AU108" s="170"/>
      <c r="AV108" s="170"/>
      <c r="AW108" s="143">
        <f t="shared" si="19"/>
        <v>0</v>
      </c>
      <c r="AX108" s="72"/>
      <c r="AY108" s="26"/>
    </row>
    <row r="109" spans="1:51" ht="15.75" thickBot="1">
      <c r="A109" s="103" t="s">
        <v>49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0"/>
      <c r="AM109" s="127"/>
      <c r="AN109" s="159"/>
      <c r="AO109" s="124">
        <f>SUM(AO110:AO111)</f>
        <v>0</v>
      </c>
      <c r="AP109" s="29" t="e">
        <f>AO109/AO116</f>
        <v>#DIV/0!</v>
      </c>
      <c r="AQ109" s="144">
        <f aca="true" t="shared" si="23" ref="AQ109:AV109">SUM(AQ110:AQ111)</f>
        <v>0</v>
      </c>
      <c r="AR109" s="144">
        <f t="shared" si="23"/>
        <v>0</v>
      </c>
      <c r="AS109" s="144">
        <f t="shared" si="23"/>
        <v>0</v>
      </c>
      <c r="AT109" s="144">
        <f t="shared" si="23"/>
        <v>0</v>
      </c>
      <c r="AU109" s="144">
        <f t="shared" si="23"/>
        <v>0</v>
      </c>
      <c r="AV109" s="144">
        <f t="shared" si="23"/>
        <v>0</v>
      </c>
      <c r="AW109" s="143">
        <f t="shared" si="19"/>
        <v>0</v>
      </c>
      <c r="AX109" s="67" t="e">
        <f>AS109/AO109</f>
        <v>#DIV/0!</v>
      </c>
      <c r="AY109" s="26"/>
    </row>
    <row r="110" spans="1:51" ht="15.75" thickBot="1">
      <c r="A110" s="102" t="s">
        <v>50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71" t="s">
        <v>58</v>
      </c>
      <c r="AM110" s="153"/>
      <c r="AN110" s="162"/>
      <c r="AO110" s="122">
        <f>AM110*AN110</f>
        <v>0</v>
      </c>
      <c r="AP110" s="66"/>
      <c r="AQ110" s="168"/>
      <c r="AR110" s="142">
        <f>AO110-AQ110</f>
        <v>0</v>
      </c>
      <c r="AS110" s="170"/>
      <c r="AT110" s="170"/>
      <c r="AU110" s="170"/>
      <c r="AV110" s="170"/>
      <c r="AW110" s="143">
        <f t="shared" si="19"/>
        <v>0</v>
      </c>
      <c r="AX110" s="72"/>
      <c r="AY110" s="26"/>
    </row>
    <row r="111" spans="1:51" ht="15.75" thickBot="1">
      <c r="A111" s="102" t="s">
        <v>51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71" t="s">
        <v>58</v>
      </c>
      <c r="AM111" s="153"/>
      <c r="AN111" s="162"/>
      <c r="AO111" s="122">
        <f>AM111*AN111</f>
        <v>0</v>
      </c>
      <c r="AP111" s="66"/>
      <c r="AQ111" s="168"/>
      <c r="AR111" s="142">
        <f>AO111-AQ111</f>
        <v>0</v>
      </c>
      <c r="AS111" s="170"/>
      <c r="AT111" s="170"/>
      <c r="AU111" s="170"/>
      <c r="AV111" s="170"/>
      <c r="AW111" s="143">
        <f t="shared" si="19"/>
        <v>0</v>
      </c>
      <c r="AX111" s="72"/>
      <c r="AY111" s="26"/>
    </row>
    <row r="112" spans="1:51" ht="15.75" thickBot="1">
      <c r="A112" s="103" t="s">
        <v>52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28"/>
      <c r="AN112" s="159"/>
      <c r="AO112" s="124">
        <f>SUM(AO113:AO115)</f>
        <v>0</v>
      </c>
      <c r="AP112" s="29" t="e">
        <f>AO112/AO116</f>
        <v>#DIV/0!</v>
      </c>
      <c r="AQ112" s="144">
        <f aca="true" t="shared" si="24" ref="AQ112:AV112">SUM(AQ113:AQ115)</f>
        <v>0</v>
      </c>
      <c r="AR112" s="144">
        <f t="shared" si="24"/>
        <v>0</v>
      </c>
      <c r="AS112" s="144">
        <f t="shared" si="24"/>
        <v>0</v>
      </c>
      <c r="AT112" s="144">
        <f t="shared" si="24"/>
        <v>0</v>
      </c>
      <c r="AU112" s="144">
        <f t="shared" si="24"/>
        <v>0</v>
      </c>
      <c r="AV112" s="144">
        <f t="shared" si="24"/>
        <v>0</v>
      </c>
      <c r="AW112" s="143">
        <f t="shared" si="19"/>
        <v>0</v>
      </c>
      <c r="AX112" s="67" t="e">
        <f>AS112/AO112</f>
        <v>#DIV/0!</v>
      </c>
      <c r="AY112" s="26"/>
    </row>
    <row r="113" spans="1:51" ht="24.75" thickBot="1">
      <c r="A113" s="104" t="s">
        <v>53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1" t="s">
        <v>58</v>
      </c>
      <c r="AM113" s="129"/>
      <c r="AN113" s="158"/>
      <c r="AO113" s="122">
        <f>AM113*AN113</f>
        <v>0</v>
      </c>
      <c r="AP113" s="67"/>
      <c r="AQ113" s="168"/>
      <c r="AR113" s="142">
        <f>AO113-AQ113</f>
        <v>0</v>
      </c>
      <c r="AS113" s="172"/>
      <c r="AT113" s="172"/>
      <c r="AU113" s="172"/>
      <c r="AV113" s="172"/>
      <c r="AW113" s="143">
        <f t="shared" si="19"/>
        <v>0</v>
      </c>
      <c r="AX113" s="74"/>
      <c r="AY113" s="26"/>
    </row>
    <row r="114" spans="1:51" ht="15.75" thickBot="1">
      <c r="A114" s="102" t="s">
        <v>54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1" t="s">
        <v>58</v>
      </c>
      <c r="AM114" s="129"/>
      <c r="AN114" s="158"/>
      <c r="AO114" s="122">
        <f>AM114*AN114</f>
        <v>0</v>
      </c>
      <c r="AP114" s="67"/>
      <c r="AQ114" s="168"/>
      <c r="AR114" s="142">
        <f>AO114-AQ114</f>
        <v>0</v>
      </c>
      <c r="AS114" s="172"/>
      <c r="AT114" s="172"/>
      <c r="AU114" s="172"/>
      <c r="AV114" s="172"/>
      <c r="AW114" s="143">
        <f t="shared" si="19"/>
        <v>0</v>
      </c>
      <c r="AX114" s="74"/>
      <c r="AY114" s="26"/>
    </row>
    <row r="115" spans="1:51" ht="15.75" thickBot="1">
      <c r="A115" s="102" t="s">
        <v>73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1" t="s">
        <v>58</v>
      </c>
      <c r="AM115" s="129"/>
      <c r="AN115" s="158"/>
      <c r="AO115" s="122">
        <f>AM115*AN115</f>
        <v>0</v>
      </c>
      <c r="AP115" s="67"/>
      <c r="AQ115" s="168"/>
      <c r="AR115" s="142">
        <f>AO115-AQ115</f>
        <v>0</v>
      </c>
      <c r="AS115" s="172"/>
      <c r="AT115" s="172"/>
      <c r="AU115" s="172"/>
      <c r="AV115" s="172"/>
      <c r="AW115" s="143">
        <f t="shared" si="19"/>
        <v>0</v>
      </c>
      <c r="AX115" s="74"/>
      <c r="AY115" s="26"/>
    </row>
    <row r="116" spans="1:51" ht="15">
      <c r="A116" s="33" t="s">
        <v>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1"/>
      <c r="AM116" s="130"/>
      <c r="AN116" s="130"/>
      <c r="AO116" s="124">
        <f>AO96+AO100+AO103+AO106+AO109+AO112</f>
        <v>0</v>
      </c>
      <c r="AP116" s="28" t="e">
        <f>AO116/AO116</f>
        <v>#DIV/0!</v>
      </c>
      <c r="AQ116" s="145">
        <f aca="true" t="shared" si="25" ref="AQ116:AV116">AQ96+AQ100+AQ103+AQ106+AQ109+AQ112</f>
        <v>0</v>
      </c>
      <c r="AR116" s="140">
        <f t="shared" si="25"/>
        <v>0</v>
      </c>
      <c r="AS116" s="140">
        <f t="shared" si="25"/>
        <v>0</v>
      </c>
      <c r="AT116" s="140">
        <f t="shared" si="25"/>
        <v>0</v>
      </c>
      <c r="AU116" s="140">
        <f t="shared" si="25"/>
        <v>0</v>
      </c>
      <c r="AV116" s="140">
        <f t="shared" si="25"/>
        <v>0</v>
      </c>
      <c r="AW116" s="146">
        <f>AO116-SUM(AS116:AV116)</f>
        <v>0</v>
      </c>
      <c r="AX116" s="28" t="e">
        <f>AS116/AO116</f>
        <v>#DIV/0!</v>
      </c>
      <c r="AY116" s="26"/>
    </row>
    <row r="117" spans="1:51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46"/>
      <c r="AY117" s="26"/>
    </row>
    <row r="118" spans="1:51" ht="15.75" thickBo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46"/>
      <c r="AY118" s="26"/>
    </row>
    <row r="119" spans="1:51" ht="15">
      <c r="A119" s="147" t="s">
        <v>67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9"/>
      <c r="AQ119" s="150" t="s">
        <v>65</v>
      </c>
      <c r="AR119" s="150"/>
      <c r="AS119" s="151" t="s">
        <v>55</v>
      </c>
      <c r="AT119" s="148"/>
      <c r="AU119" s="148"/>
      <c r="AV119" s="148"/>
      <c r="AW119" s="148"/>
      <c r="AX119" s="152"/>
      <c r="AY119" s="26"/>
    </row>
    <row r="120" spans="1:51" ht="36.75" thickBot="1">
      <c r="A120" s="75" t="s">
        <v>36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 t="s">
        <v>31</v>
      </c>
      <c r="AM120" s="77" t="s">
        <v>32</v>
      </c>
      <c r="AN120" s="77" t="s">
        <v>33</v>
      </c>
      <c r="AO120" s="77" t="s">
        <v>34</v>
      </c>
      <c r="AP120" s="77" t="s">
        <v>24</v>
      </c>
      <c r="AQ120" s="77" t="s">
        <v>25</v>
      </c>
      <c r="AR120" s="77" t="s">
        <v>26</v>
      </c>
      <c r="AS120" s="77" t="s">
        <v>0</v>
      </c>
      <c r="AT120" s="77" t="s">
        <v>69</v>
      </c>
      <c r="AU120" s="77" t="s">
        <v>27</v>
      </c>
      <c r="AV120" s="78" t="s">
        <v>28</v>
      </c>
      <c r="AW120" s="99" t="s">
        <v>35</v>
      </c>
      <c r="AX120" s="79" t="s">
        <v>29</v>
      </c>
      <c r="AY120" s="26"/>
    </row>
    <row r="121" spans="1:51" ht="15">
      <c r="A121" s="8" t="s">
        <v>37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12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26"/>
    </row>
    <row r="122" spans="1:51" ht="15">
      <c r="A122" s="14" t="s">
        <v>61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26"/>
    </row>
    <row r="123" spans="1:51" ht="15">
      <c r="A123" s="19" t="s">
        <v>39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0"/>
      <c r="AM123" s="120"/>
      <c r="AN123" s="120"/>
      <c r="AO123" s="121">
        <f>SUM(AO124:AO126)</f>
        <v>0</v>
      </c>
      <c r="AP123" s="29" t="e">
        <f>AO123/AO143</f>
        <v>#DIV/0!</v>
      </c>
      <c r="AQ123" s="140">
        <f aca="true" t="shared" si="26" ref="AQ123:AV123">SUM(AQ124:AQ126)</f>
        <v>0</v>
      </c>
      <c r="AR123" s="140">
        <f t="shared" si="26"/>
        <v>0</v>
      </c>
      <c r="AS123" s="140">
        <f t="shared" si="26"/>
        <v>0</v>
      </c>
      <c r="AT123" s="140">
        <f t="shared" si="26"/>
        <v>0</v>
      </c>
      <c r="AU123" s="140">
        <f t="shared" si="26"/>
        <v>0</v>
      </c>
      <c r="AV123" s="140">
        <f t="shared" si="26"/>
        <v>0</v>
      </c>
      <c r="AW123" s="141">
        <f>AO123-SUM(AS123:AV123)</f>
        <v>0</v>
      </c>
      <c r="AX123" s="67" t="e">
        <f>AS123/AO123</f>
        <v>#DIV/0!</v>
      </c>
      <c r="AY123" s="26"/>
    </row>
    <row r="124" spans="1:51" ht="15">
      <c r="A124" s="68" t="s">
        <v>40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5" t="s">
        <v>56</v>
      </c>
      <c r="AM124" s="153"/>
      <c r="AN124" s="161"/>
      <c r="AO124" s="122">
        <f>AM124*AN124</f>
        <v>0</v>
      </c>
      <c r="AP124" s="66"/>
      <c r="AQ124" s="168"/>
      <c r="AR124" s="142">
        <f>AO124-AQ124</f>
        <v>0</v>
      </c>
      <c r="AS124" s="169"/>
      <c r="AT124" s="168"/>
      <c r="AU124" s="168"/>
      <c r="AV124" s="168"/>
      <c r="AW124" s="143">
        <f aca="true" t="shared" si="27" ref="AW124:AW142">AO124-SUM(AS124:AV124)</f>
        <v>0</v>
      </c>
      <c r="AX124" s="67"/>
      <c r="AY124" s="26"/>
    </row>
    <row r="125" spans="1:51" ht="15">
      <c r="A125" s="70" t="s">
        <v>41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5" t="s">
        <v>56</v>
      </c>
      <c r="AM125" s="153"/>
      <c r="AN125" s="161"/>
      <c r="AO125" s="122">
        <f>AM125*AN125</f>
        <v>0</v>
      </c>
      <c r="AP125" s="66"/>
      <c r="AQ125" s="168"/>
      <c r="AR125" s="142">
        <f>AO125-AQ125</f>
        <v>0</v>
      </c>
      <c r="AS125" s="169"/>
      <c r="AT125" s="168"/>
      <c r="AU125" s="168"/>
      <c r="AV125" s="168"/>
      <c r="AW125" s="143">
        <f t="shared" si="27"/>
        <v>0</v>
      </c>
      <c r="AX125" s="67"/>
      <c r="AY125" s="26"/>
    </row>
    <row r="126" spans="1:51" ht="15">
      <c r="A126" s="100" t="s">
        <v>42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5" t="s">
        <v>56</v>
      </c>
      <c r="AM126" s="153"/>
      <c r="AN126" s="161"/>
      <c r="AO126" s="122">
        <f>AM126*AN126</f>
        <v>0</v>
      </c>
      <c r="AP126" s="66"/>
      <c r="AQ126" s="168"/>
      <c r="AR126" s="142">
        <f>AO126-AQ126</f>
        <v>0</v>
      </c>
      <c r="AS126" s="169"/>
      <c r="AT126" s="168"/>
      <c r="AU126" s="168"/>
      <c r="AV126" s="168"/>
      <c r="AW126" s="143">
        <f t="shared" si="27"/>
        <v>0</v>
      </c>
      <c r="AX126" s="67"/>
      <c r="AY126" s="26"/>
    </row>
    <row r="127" spans="1:51" ht="15">
      <c r="A127" s="19" t="s">
        <v>13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3"/>
      <c r="AM127" s="120"/>
      <c r="AN127" s="157"/>
      <c r="AO127" s="124">
        <f>SUM(AO128:AO129)</f>
        <v>0</v>
      </c>
      <c r="AP127" s="29" t="e">
        <f>AO127/AO143</f>
        <v>#DIV/0!</v>
      </c>
      <c r="AQ127" s="144">
        <f aca="true" t="shared" si="28" ref="AQ127:AV127">SUM(AQ128:AQ129)</f>
        <v>0</v>
      </c>
      <c r="AR127" s="144">
        <f t="shared" si="28"/>
        <v>0</v>
      </c>
      <c r="AS127" s="144">
        <f t="shared" si="28"/>
        <v>0</v>
      </c>
      <c r="AT127" s="144">
        <f t="shared" si="28"/>
        <v>0</v>
      </c>
      <c r="AU127" s="144">
        <f t="shared" si="28"/>
        <v>0</v>
      </c>
      <c r="AV127" s="144">
        <f t="shared" si="28"/>
        <v>0</v>
      </c>
      <c r="AW127" s="143">
        <f t="shared" si="27"/>
        <v>0</v>
      </c>
      <c r="AX127" s="67" t="e">
        <f>AS127/AO127</f>
        <v>#DIV/0!</v>
      </c>
      <c r="AY127" s="26"/>
    </row>
    <row r="128" spans="1:51" ht="15">
      <c r="A128" s="100" t="s">
        <v>43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5" t="s">
        <v>56</v>
      </c>
      <c r="AM128" s="155"/>
      <c r="AN128" s="162"/>
      <c r="AO128" s="122">
        <f>AM128*AN128</f>
        <v>0</v>
      </c>
      <c r="AP128" s="66"/>
      <c r="AQ128" s="168"/>
      <c r="AR128" s="142">
        <f>AO128-AQ128</f>
        <v>0</v>
      </c>
      <c r="AS128" s="170"/>
      <c r="AT128" s="170"/>
      <c r="AU128" s="170"/>
      <c r="AV128" s="170"/>
      <c r="AW128" s="143">
        <f t="shared" si="27"/>
        <v>0</v>
      </c>
      <c r="AX128" s="72"/>
      <c r="AY128" s="26"/>
    </row>
    <row r="129" spans="1:51" ht="15">
      <c r="A129" s="100" t="s">
        <v>44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71" t="s">
        <v>57</v>
      </c>
      <c r="AM129" s="155"/>
      <c r="AN129" s="162"/>
      <c r="AO129" s="122">
        <f>AM129*AN129</f>
        <v>0</v>
      </c>
      <c r="AP129" s="66"/>
      <c r="AQ129" s="168"/>
      <c r="AR129" s="142">
        <f>AO129-AQ129</f>
        <v>0</v>
      </c>
      <c r="AS129" s="170"/>
      <c r="AT129" s="170"/>
      <c r="AU129" s="170"/>
      <c r="AV129" s="171"/>
      <c r="AW129" s="143">
        <f t="shared" si="27"/>
        <v>0</v>
      </c>
      <c r="AX129" s="72"/>
      <c r="AY129" s="26"/>
    </row>
    <row r="130" spans="1:51" ht="15">
      <c r="A130" s="19" t="s">
        <v>14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3"/>
      <c r="AM130" s="120"/>
      <c r="AN130" s="159"/>
      <c r="AO130" s="124">
        <f>SUM(AO131:AO132)</f>
        <v>0</v>
      </c>
      <c r="AP130" s="29" t="e">
        <f>AO130/AO143</f>
        <v>#DIV/0!</v>
      </c>
      <c r="AQ130" s="144">
        <f aca="true" t="shared" si="29" ref="AQ130:AV130">SUM(AQ131:AQ132)</f>
        <v>0</v>
      </c>
      <c r="AR130" s="144">
        <f t="shared" si="29"/>
        <v>0</v>
      </c>
      <c r="AS130" s="144">
        <f t="shared" si="29"/>
        <v>0</v>
      </c>
      <c r="AT130" s="144">
        <f t="shared" si="29"/>
        <v>0</v>
      </c>
      <c r="AU130" s="144">
        <f t="shared" si="29"/>
        <v>0</v>
      </c>
      <c r="AV130" s="144">
        <f t="shared" si="29"/>
        <v>0</v>
      </c>
      <c r="AW130" s="143">
        <f t="shared" si="27"/>
        <v>0</v>
      </c>
      <c r="AX130" s="67" t="e">
        <f>AS130/AO130</f>
        <v>#DIV/0!</v>
      </c>
      <c r="AY130" s="26"/>
    </row>
    <row r="131" spans="1:51" ht="15">
      <c r="A131" s="68" t="s">
        <v>45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71" t="s">
        <v>58</v>
      </c>
      <c r="AM131" s="153"/>
      <c r="AN131" s="162"/>
      <c r="AO131" s="122">
        <f>AM131*AN131</f>
        <v>0</v>
      </c>
      <c r="AP131" s="66"/>
      <c r="AQ131" s="168"/>
      <c r="AR131" s="142">
        <f>AO131-AQ131</f>
        <v>0</v>
      </c>
      <c r="AS131" s="170"/>
      <c r="AT131" s="170"/>
      <c r="AU131" s="170"/>
      <c r="AV131" s="170"/>
      <c r="AW131" s="143">
        <f t="shared" si="27"/>
        <v>0</v>
      </c>
      <c r="AX131" s="72"/>
      <c r="AY131" s="26"/>
    </row>
    <row r="132" spans="1:51" ht="15">
      <c r="A132" s="68" t="s">
        <v>46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71" t="s">
        <v>58</v>
      </c>
      <c r="AM132" s="153"/>
      <c r="AN132" s="162"/>
      <c r="AO132" s="122">
        <f>AM132*AN132</f>
        <v>0</v>
      </c>
      <c r="AP132" s="66"/>
      <c r="AQ132" s="168"/>
      <c r="AR132" s="142">
        <f>AO132-AQ132</f>
        <v>0</v>
      </c>
      <c r="AS132" s="170"/>
      <c r="AT132" s="170"/>
      <c r="AU132" s="170"/>
      <c r="AV132" s="170"/>
      <c r="AW132" s="143">
        <f t="shared" si="27"/>
        <v>0</v>
      </c>
      <c r="AX132" s="72"/>
      <c r="AY132" s="26"/>
    </row>
    <row r="133" spans="1:51" ht="15.75" thickBot="1">
      <c r="A133" s="19" t="s">
        <v>15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0" t="s">
        <v>56</v>
      </c>
      <c r="AM133" s="127"/>
      <c r="AN133" s="159"/>
      <c r="AO133" s="124">
        <f>SUM(AO134:AO135)</f>
        <v>0</v>
      </c>
      <c r="AP133" s="29" t="e">
        <f>AO133/AO143</f>
        <v>#DIV/0!</v>
      </c>
      <c r="AQ133" s="144">
        <f aca="true" t="shared" si="30" ref="AQ133:AV133">SUM(AQ134:AQ135)</f>
        <v>0</v>
      </c>
      <c r="AR133" s="144">
        <f t="shared" si="30"/>
        <v>0</v>
      </c>
      <c r="AS133" s="144">
        <f t="shared" si="30"/>
        <v>0</v>
      </c>
      <c r="AT133" s="144">
        <f t="shared" si="30"/>
        <v>0</v>
      </c>
      <c r="AU133" s="144">
        <f t="shared" si="30"/>
        <v>0</v>
      </c>
      <c r="AV133" s="144">
        <f t="shared" si="30"/>
        <v>0</v>
      </c>
      <c r="AW133" s="143">
        <f t="shared" si="27"/>
        <v>0</v>
      </c>
      <c r="AX133" s="67" t="e">
        <f>AS133/AO133</f>
        <v>#DIV/0!</v>
      </c>
      <c r="AY133" s="26"/>
    </row>
    <row r="134" spans="1:51" ht="15.75" thickBot="1">
      <c r="A134" s="101" t="s">
        <v>47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5" t="s">
        <v>58</v>
      </c>
      <c r="AM134" s="153"/>
      <c r="AN134" s="162"/>
      <c r="AO134" s="122">
        <f>AM134*AN134</f>
        <v>0</v>
      </c>
      <c r="AP134" s="66"/>
      <c r="AQ134" s="168"/>
      <c r="AR134" s="142">
        <f>AO134-AQ134</f>
        <v>0</v>
      </c>
      <c r="AS134" s="170"/>
      <c r="AT134" s="170"/>
      <c r="AU134" s="170"/>
      <c r="AV134" s="170"/>
      <c r="AW134" s="143">
        <f t="shared" si="27"/>
        <v>0</v>
      </c>
      <c r="AX134" s="72"/>
      <c r="AY134" s="26"/>
    </row>
    <row r="135" spans="1:51" ht="15.75" thickBot="1">
      <c r="A135" s="102" t="s">
        <v>48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71" t="s">
        <v>58</v>
      </c>
      <c r="AM135" s="153"/>
      <c r="AN135" s="162"/>
      <c r="AO135" s="122">
        <f>AM135*AN135</f>
        <v>0</v>
      </c>
      <c r="AP135" s="66"/>
      <c r="AQ135" s="168"/>
      <c r="AR135" s="142">
        <f>AO135-AQ135</f>
        <v>0</v>
      </c>
      <c r="AS135" s="170"/>
      <c r="AT135" s="170"/>
      <c r="AU135" s="170"/>
      <c r="AV135" s="170"/>
      <c r="AW135" s="143">
        <f t="shared" si="27"/>
        <v>0</v>
      </c>
      <c r="AX135" s="72"/>
      <c r="AY135" s="26"/>
    </row>
    <row r="136" spans="1:51" ht="15.75" thickBot="1">
      <c r="A136" s="103" t="s">
        <v>49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0"/>
      <c r="AM136" s="127"/>
      <c r="AN136" s="159"/>
      <c r="AO136" s="124">
        <f>SUM(AO137:AO138)</f>
        <v>0</v>
      </c>
      <c r="AP136" s="29" t="e">
        <f>AO136/AO143</f>
        <v>#DIV/0!</v>
      </c>
      <c r="AQ136" s="144">
        <f aca="true" t="shared" si="31" ref="AQ136:AV136">SUM(AQ137:AQ138)</f>
        <v>0</v>
      </c>
      <c r="AR136" s="144">
        <f t="shared" si="31"/>
        <v>0</v>
      </c>
      <c r="AS136" s="144">
        <f t="shared" si="31"/>
        <v>0</v>
      </c>
      <c r="AT136" s="144">
        <f t="shared" si="31"/>
        <v>0</v>
      </c>
      <c r="AU136" s="144">
        <f t="shared" si="31"/>
        <v>0</v>
      </c>
      <c r="AV136" s="144">
        <f t="shared" si="31"/>
        <v>0</v>
      </c>
      <c r="AW136" s="143">
        <f t="shared" si="27"/>
        <v>0</v>
      </c>
      <c r="AX136" s="67" t="e">
        <f>AS136/AO136</f>
        <v>#DIV/0!</v>
      </c>
      <c r="AY136" s="26"/>
    </row>
    <row r="137" spans="1:51" ht="15.75" thickBot="1">
      <c r="A137" s="102" t="s">
        <v>50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71" t="s">
        <v>58</v>
      </c>
      <c r="AM137" s="153"/>
      <c r="AN137" s="162"/>
      <c r="AO137" s="122">
        <f>AM137*AN137</f>
        <v>0</v>
      </c>
      <c r="AP137" s="66"/>
      <c r="AQ137" s="168"/>
      <c r="AR137" s="142">
        <f>AO137-AQ137</f>
        <v>0</v>
      </c>
      <c r="AS137" s="170"/>
      <c r="AT137" s="170"/>
      <c r="AU137" s="170"/>
      <c r="AV137" s="170"/>
      <c r="AW137" s="143">
        <f t="shared" si="27"/>
        <v>0</v>
      </c>
      <c r="AX137" s="72"/>
      <c r="AY137" s="26"/>
    </row>
    <row r="138" spans="1:51" ht="15.75" thickBot="1">
      <c r="A138" s="102" t="s">
        <v>51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71" t="s">
        <v>58</v>
      </c>
      <c r="AM138" s="153"/>
      <c r="AN138" s="162"/>
      <c r="AO138" s="122">
        <f>AM138*AN138</f>
        <v>0</v>
      </c>
      <c r="AP138" s="66"/>
      <c r="AQ138" s="168"/>
      <c r="AR138" s="142">
        <f>AO138-AQ138</f>
        <v>0</v>
      </c>
      <c r="AS138" s="170"/>
      <c r="AT138" s="170"/>
      <c r="AU138" s="170"/>
      <c r="AV138" s="170"/>
      <c r="AW138" s="143">
        <f t="shared" si="27"/>
        <v>0</v>
      </c>
      <c r="AX138" s="72"/>
      <c r="AY138" s="26"/>
    </row>
    <row r="139" spans="1:51" ht="15.75" thickBot="1">
      <c r="A139" s="103" t="s">
        <v>52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128"/>
      <c r="AN139" s="159"/>
      <c r="AO139" s="124">
        <f>SUM(AO140:AO142)</f>
        <v>0</v>
      </c>
      <c r="AP139" s="29" t="e">
        <f>AO139/AO143</f>
        <v>#DIV/0!</v>
      </c>
      <c r="AQ139" s="144">
        <f aca="true" t="shared" si="32" ref="AQ139:AV139">SUM(AQ140:AQ142)</f>
        <v>0</v>
      </c>
      <c r="AR139" s="144">
        <f t="shared" si="32"/>
        <v>0</v>
      </c>
      <c r="AS139" s="144">
        <f t="shared" si="32"/>
        <v>0</v>
      </c>
      <c r="AT139" s="144">
        <f t="shared" si="32"/>
        <v>0</v>
      </c>
      <c r="AU139" s="144">
        <f t="shared" si="32"/>
        <v>0</v>
      </c>
      <c r="AV139" s="144">
        <f t="shared" si="32"/>
        <v>0</v>
      </c>
      <c r="AW139" s="143">
        <f t="shared" si="27"/>
        <v>0</v>
      </c>
      <c r="AX139" s="67" t="e">
        <f>AS139/AO139</f>
        <v>#DIV/0!</v>
      </c>
      <c r="AY139" s="26"/>
    </row>
    <row r="140" spans="1:51" ht="24.75" thickBot="1">
      <c r="A140" s="104" t="s">
        <v>53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1" t="s">
        <v>58</v>
      </c>
      <c r="AM140" s="163"/>
      <c r="AN140" s="162"/>
      <c r="AO140" s="122">
        <f>AM140*AN140</f>
        <v>0</v>
      </c>
      <c r="AP140" s="67"/>
      <c r="AQ140" s="168"/>
      <c r="AR140" s="142">
        <f>AO140-AQ140</f>
        <v>0</v>
      </c>
      <c r="AS140" s="172"/>
      <c r="AT140" s="172"/>
      <c r="AU140" s="172"/>
      <c r="AV140" s="172"/>
      <c r="AW140" s="143">
        <f t="shared" si="27"/>
        <v>0</v>
      </c>
      <c r="AX140" s="74"/>
      <c r="AY140" s="26"/>
    </row>
    <row r="141" spans="1:51" ht="15.75" thickBot="1">
      <c r="A141" s="102" t="s">
        <v>54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1" t="s">
        <v>58</v>
      </c>
      <c r="AM141" s="163"/>
      <c r="AN141" s="162"/>
      <c r="AO141" s="122">
        <f>AM141*AN141</f>
        <v>0</v>
      </c>
      <c r="AP141" s="67"/>
      <c r="AQ141" s="168"/>
      <c r="AR141" s="142">
        <f>AO141-AQ141</f>
        <v>0</v>
      </c>
      <c r="AS141" s="172"/>
      <c r="AT141" s="172"/>
      <c r="AU141" s="172"/>
      <c r="AV141" s="172"/>
      <c r="AW141" s="143">
        <f t="shared" si="27"/>
        <v>0</v>
      </c>
      <c r="AX141" s="74"/>
      <c r="AY141" s="26"/>
    </row>
    <row r="142" spans="1:51" ht="15.75" thickBot="1">
      <c r="A142" s="102" t="s">
        <v>73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1" t="s">
        <v>58</v>
      </c>
      <c r="AM142" s="163"/>
      <c r="AN142" s="162"/>
      <c r="AO142" s="122">
        <f>AM142*AN142</f>
        <v>0</v>
      </c>
      <c r="AP142" s="67"/>
      <c r="AQ142" s="168"/>
      <c r="AR142" s="142">
        <f>AO142-AQ142</f>
        <v>0</v>
      </c>
      <c r="AS142" s="172"/>
      <c r="AT142" s="172"/>
      <c r="AU142" s="172"/>
      <c r="AV142" s="172"/>
      <c r="AW142" s="143">
        <f t="shared" si="27"/>
        <v>0</v>
      </c>
      <c r="AX142" s="74"/>
      <c r="AY142" s="26"/>
    </row>
    <row r="143" spans="1:51" ht="15">
      <c r="A143" s="33" t="s">
        <v>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1"/>
      <c r="AM143" s="130"/>
      <c r="AN143" s="130"/>
      <c r="AO143" s="124">
        <f>AO123+AO127+AO130+AO133+AO136+AO139</f>
        <v>0</v>
      </c>
      <c r="AP143" s="28" t="e">
        <f>AO143/AO143</f>
        <v>#DIV/0!</v>
      </c>
      <c r="AQ143" s="145">
        <f aca="true" t="shared" si="33" ref="AQ143:AV143">AQ123+AQ127+AQ130+AQ133+AQ136+AQ139</f>
        <v>0</v>
      </c>
      <c r="AR143" s="140">
        <f t="shared" si="33"/>
        <v>0</v>
      </c>
      <c r="AS143" s="140">
        <f t="shared" si="33"/>
        <v>0</v>
      </c>
      <c r="AT143" s="140">
        <f t="shared" si="33"/>
        <v>0</v>
      </c>
      <c r="AU143" s="140">
        <f t="shared" si="33"/>
        <v>0</v>
      </c>
      <c r="AV143" s="140">
        <f t="shared" si="33"/>
        <v>0</v>
      </c>
      <c r="AW143" s="146">
        <f>AO143-SUM(AS143:AV143)</f>
        <v>0</v>
      </c>
      <c r="AX143" s="28" t="e">
        <f>AS143/AO143</f>
        <v>#DIV/0!</v>
      </c>
      <c r="AY143" s="26"/>
    </row>
    <row r="144" spans="1:51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46"/>
      <c r="AY144" s="26"/>
    </row>
    <row r="145" spans="1:51" ht="15.75" thickBo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46"/>
      <c r="AY145" s="26"/>
    </row>
    <row r="146" spans="1:51" ht="15">
      <c r="A146" s="147" t="s">
        <v>67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9"/>
      <c r="AQ146" s="151" t="s">
        <v>66</v>
      </c>
      <c r="AR146" s="149"/>
      <c r="AS146" s="151" t="s">
        <v>55</v>
      </c>
      <c r="AT146" s="148"/>
      <c r="AU146" s="148"/>
      <c r="AV146" s="148"/>
      <c r="AW146" s="148"/>
      <c r="AX146" s="152"/>
      <c r="AY146" s="26"/>
    </row>
    <row r="147" spans="1:51" ht="36.75" thickBot="1">
      <c r="A147" s="75" t="s">
        <v>36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7" t="s">
        <v>31</v>
      </c>
      <c r="AM147" s="77" t="s">
        <v>71</v>
      </c>
      <c r="AN147" s="77" t="s">
        <v>33</v>
      </c>
      <c r="AO147" s="77" t="s">
        <v>34</v>
      </c>
      <c r="AP147" s="77" t="s">
        <v>24</v>
      </c>
      <c r="AQ147" s="77" t="s">
        <v>25</v>
      </c>
      <c r="AR147" s="77" t="s">
        <v>26</v>
      </c>
      <c r="AS147" s="77" t="s">
        <v>0</v>
      </c>
      <c r="AT147" s="77" t="s">
        <v>69</v>
      </c>
      <c r="AU147" s="77" t="s">
        <v>27</v>
      </c>
      <c r="AV147" s="78" t="s">
        <v>28</v>
      </c>
      <c r="AW147" s="99" t="s">
        <v>35</v>
      </c>
      <c r="AX147" s="79" t="s">
        <v>29</v>
      </c>
      <c r="AY147" s="26"/>
    </row>
    <row r="148" spans="1:51" ht="15">
      <c r="A148" s="8" t="s">
        <v>37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2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26"/>
    </row>
    <row r="149" spans="1:51" ht="15">
      <c r="A149" s="14" t="s">
        <v>62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/>
      <c r="Z149" s="17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6"/>
    </row>
    <row r="150" spans="1:51" ht="15">
      <c r="A150" s="19" t="s">
        <v>39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0"/>
      <c r="AM150" s="120"/>
      <c r="AN150" s="120"/>
      <c r="AO150" s="121">
        <f>SUM(AO151:AO153)</f>
        <v>0</v>
      </c>
      <c r="AP150" s="29" t="e">
        <f>AO150/AO170</f>
        <v>#DIV/0!</v>
      </c>
      <c r="AQ150" s="140">
        <f aca="true" t="shared" si="34" ref="AQ150:AV150">SUM(AQ151:AQ153)</f>
        <v>0</v>
      </c>
      <c r="AR150" s="140">
        <f t="shared" si="34"/>
        <v>0</v>
      </c>
      <c r="AS150" s="140">
        <f t="shared" si="34"/>
        <v>0</v>
      </c>
      <c r="AT150" s="140">
        <f t="shared" si="34"/>
        <v>0</v>
      </c>
      <c r="AU150" s="140">
        <f t="shared" si="34"/>
        <v>0</v>
      </c>
      <c r="AV150" s="140">
        <f t="shared" si="34"/>
        <v>0</v>
      </c>
      <c r="AW150" s="141">
        <f>AO150-SUM(AS150:AV150)</f>
        <v>0</v>
      </c>
      <c r="AX150" s="67" t="e">
        <f>AS150/AO150</f>
        <v>#DIV/0!</v>
      </c>
      <c r="AY150" s="26"/>
    </row>
    <row r="151" spans="1:51" ht="15">
      <c r="A151" s="68" t="s">
        <v>40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5" t="s">
        <v>56</v>
      </c>
      <c r="AM151" s="153"/>
      <c r="AN151" s="161"/>
      <c r="AO151" s="122">
        <f>AM151*AN151</f>
        <v>0</v>
      </c>
      <c r="AP151" s="66"/>
      <c r="AQ151" s="168"/>
      <c r="AR151" s="142">
        <f>AO151-AQ151</f>
        <v>0</v>
      </c>
      <c r="AS151" s="169"/>
      <c r="AT151" s="168"/>
      <c r="AU151" s="168"/>
      <c r="AV151" s="168"/>
      <c r="AW151" s="143">
        <f aca="true" t="shared" si="35" ref="AW151:AW169">AO151-SUM(AS151:AV151)</f>
        <v>0</v>
      </c>
      <c r="AX151" s="67"/>
      <c r="AY151" s="26"/>
    </row>
    <row r="152" spans="1:51" ht="15">
      <c r="A152" s="70" t="s">
        <v>41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5" t="s">
        <v>56</v>
      </c>
      <c r="AM152" s="153"/>
      <c r="AN152" s="161"/>
      <c r="AO152" s="122">
        <f>AM152*AN152</f>
        <v>0</v>
      </c>
      <c r="AP152" s="66"/>
      <c r="AQ152" s="168"/>
      <c r="AR152" s="142">
        <f>AO152-AQ152</f>
        <v>0</v>
      </c>
      <c r="AS152" s="169"/>
      <c r="AT152" s="168"/>
      <c r="AU152" s="168"/>
      <c r="AV152" s="168"/>
      <c r="AW152" s="143">
        <f t="shared" si="35"/>
        <v>0</v>
      </c>
      <c r="AX152" s="67"/>
      <c r="AY152" s="26"/>
    </row>
    <row r="153" spans="1:51" ht="15">
      <c r="A153" s="100" t="s">
        <v>42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5" t="s">
        <v>56</v>
      </c>
      <c r="AM153" s="153"/>
      <c r="AN153" s="161"/>
      <c r="AO153" s="122">
        <f>AM153*AN153</f>
        <v>0</v>
      </c>
      <c r="AP153" s="66"/>
      <c r="AQ153" s="168"/>
      <c r="AR153" s="142">
        <f>AO153-AQ153</f>
        <v>0</v>
      </c>
      <c r="AS153" s="169"/>
      <c r="AT153" s="168"/>
      <c r="AU153" s="168"/>
      <c r="AV153" s="168"/>
      <c r="AW153" s="143">
        <f t="shared" si="35"/>
        <v>0</v>
      </c>
      <c r="AX153" s="67"/>
      <c r="AY153" s="26"/>
    </row>
    <row r="154" spans="1:51" ht="15">
      <c r="A154" s="19" t="s">
        <v>13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3"/>
      <c r="AM154" s="120"/>
      <c r="AN154" s="157"/>
      <c r="AO154" s="124">
        <f>SUM(AO155:AO156)</f>
        <v>0</v>
      </c>
      <c r="AP154" s="29" t="e">
        <f>AO154/AO170</f>
        <v>#DIV/0!</v>
      </c>
      <c r="AQ154" s="144">
        <f aca="true" t="shared" si="36" ref="AQ154:AV154">SUM(AQ155:AQ156)</f>
        <v>0</v>
      </c>
      <c r="AR154" s="144">
        <f t="shared" si="36"/>
        <v>0</v>
      </c>
      <c r="AS154" s="144">
        <f t="shared" si="36"/>
        <v>0</v>
      </c>
      <c r="AT154" s="144">
        <f t="shared" si="36"/>
        <v>0</v>
      </c>
      <c r="AU154" s="144">
        <f t="shared" si="36"/>
        <v>0</v>
      </c>
      <c r="AV154" s="144">
        <f t="shared" si="36"/>
        <v>0</v>
      </c>
      <c r="AW154" s="143">
        <f t="shared" si="35"/>
        <v>0</v>
      </c>
      <c r="AX154" s="67" t="e">
        <f>AS154/AO154</f>
        <v>#DIV/0!</v>
      </c>
      <c r="AY154" s="26"/>
    </row>
    <row r="155" spans="1:51" ht="15">
      <c r="A155" s="100" t="s">
        <v>43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5" t="s">
        <v>56</v>
      </c>
      <c r="AM155" s="155"/>
      <c r="AN155" s="162"/>
      <c r="AO155" s="122">
        <f>AM155*AN155</f>
        <v>0</v>
      </c>
      <c r="AP155" s="66"/>
      <c r="AQ155" s="168"/>
      <c r="AR155" s="142">
        <f>AO155-AQ155</f>
        <v>0</v>
      </c>
      <c r="AS155" s="170"/>
      <c r="AT155" s="170"/>
      <c r="AU155" s="170"/>
      <c r="AV155" s="170"/>
      <c r="AW155" s="143">
        <f t="shared" si="35"/>
        <v>0</v>
      </c>
      <c r="AX155" s="72"/>
      <c r="AY155" s="26"/>
    </row>
    <row r="156" spans="1:51" ht="15">
      <c r="A156" s="100" t="s">
        <v>44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71" t="s">
        <v>57</v>
      </c>
      <c r="AM156" s="155"/>
      <c r="AN156" s="162"/>
      <c r="AO156" s="122">
        <f>AM156*AN156</f>
        <v>0</v>
      </c>
      <c r="AP156" s="66"/>
      <c r="AQ156" s="168"/>
      <c r="AR156" s="142">
        <f>AO156-AQ156</f>
        <v>0</v>
      </c>
      <c r="AS156" s="170"/>
      <c r="AT156" s="170"/>
      <c r="AU156" s="170"/>
      <c r="AV156" s="171"/>
      <c r="AW156" s="143">
        <f t="shared" si="35"/>
        <v>0</v>
      </c>
      <c r="AX156" s="72"/>
      <c r="AY156" s="26"/>
    </row>
    <row r="157" spans="1:51" ht="15">
      <c r="A157" s="19" t="s">
        <v>14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3"/>
      <c r="AM157" s="120"/>
      <c r="AN157" s="159"/>
      <c r="AO157" s="124">
        <f>SUM(AO158:AO159)</f>
        <v>0</v>
      </c>
      <c r="AP157" s="29" t="e">
        <f>AO157/AO170</f>
        <v>#DIV/0!</v>
      </c>
      <c r="AQ157" s="144">
        <f aca="true" t="shared" si="37" ref="AQ157:AV157">SUM(AQ158:AQ159)</f>
        <v>0</v>
      </c>
      <c r="AR157" s="144">
        <f t="shared" si="37"/>
        <v>0</v>
      </c>
      <c r="AS157" s="144">
        <f t="shared" si="37"/>
        <v>0</v>
      </c>
      <c r="AT157" s="144">
        <f t="shared" si="37"/>
        <v>0</v>
      </c>
      <c r="AU157" s="144">
        <f t="shared" si="37"/>
        <v>0</v>
      </c>
      <c r="AV157" s="144">
        <f t="shared" si="37"/>
        <v>0</v>
      </c>
      <c r="AW157" s="143">
        <f t="shared" si="35"/>
        <v>0</v>
      </c>
      <c r="AX157" s="67" t="e">
        <f>AS157/AO157</f>
        <v>#DIV/0!</v>
      </c>
      <c r="AY157" s="26"/>
    </row>
    <row r="158" spans="1:51" ht="15">
      <c r="A158" s="68" t="s">
        <v>45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71" t="s">
        <v>58</v>
      </c>
      <c r="AM158" s="153"/>
      <c r="AN158" s="162"/>
      <c r="AO158" s="122">
        <f>AM158*AN158</f>
        <v>0</v>
      </c>
      <c r="AP158" s="66"/>
      <c r="AQ158" s="168"/>
      <c r="AR158" s="142">
        <f>AO158-AQ158</f>
        <v>0</v>
      </c>
      <c r="AS158" s="170"/>
      <c r="AT158" s="170"/>
      <c r="AU158" s="170"/>
      <c r="AV158" s="170"/>
      <c r="AW158" s="143">
        <f t="shared" si="35"/>
        <v>0</v>
      </c>
      <c r="AX158" s="72"/>
      <c r="AY158" s="26"/>
    </row>
    <row r="159" spans="1:51" ht="15">
      <c r="A159" s="68" t="s">
        <v>46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71" t="s">
        <v>58</v>
      </c>
      <c r="AM159" s="153"/>
      <c r="AN159" s="162"/>
      <c r="AO159" s="122">
        <f>AM159*AN159</f>
        <v>0</v>
      </c>
      <c r="AP159" s="66"/>
      <c r="AQ159" s="168"/>
      <c r="AR159" s="142">
        <f>AO159-AQ159</f>
        <v>0</v>
      </c>
      <c r="AS159" s="170"/>
      <c r="AT159" s="170"/>
      <c r="AU159" s="170"/>
      <c r="AV159" s="170"/>
      <c r="AW159" s="143">
        <f t="shared" si="35"/>
        <v>0</v>
      </c>
      <c r="AX159" s="72"/>
      <c r="AY159" s="26"/>
    </row>
    <row r="160" spans="1:51" ht="15.75" thickBot="1">
      <c r="A160" s="19" t="s">
        <v>15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0" t="s">
        <v>56</v>
      </c>
      <c r="AM160" s="127"/>
      <c r="AN160" s="159"/>
      <c r="AO160" s="124">
        <f>SUM(AO161:AO162)</f>
        <v>0</v>
      </c>
      <c r="AP160" s="29" t="e">
        <f>AO160/AO170</f>
        <v>#DIV/0!</v>
      </c>
      <c r="AQ160" s="144">
        <f aca="true" t="shared" si="38" ref="AQ160:AV160">SUM(AQ161:AQ162)</f>
        <v>0</v>
      </c>
      <c r="AR160" s="144">
        <f t="shared" si="38"/>
        <v>0</v>
      </c>
      <c r="AS160" s="144">
        <f t="shared" si="38"/>
        <v>0</v>
      </c>
      <c r="AT160" s="144">
        <f t="shared" si="38"/>
        <v>0</v>
      </c>
      <c r="AU160" s="144">
        <f t="shared" si="38"/>
        <v>0</v>
      </c>
      <c r="AV160" s="144">
        <f t="shared" si="38"/>
        <v>0</v>
      </c>
      <c r="AW160" s="143">
        <f t="shared" si="35"/>
        <v>0</v>
      </c>
      <c r="AX160" s="67" t="e">
        <f>AS160/AO160</f>
        <v>#DIV/0!</v>
      </c>
      <c r="AY160" s="26"/>
    </row>
    <row r="161" spans="1:51" ht="15.75" thickBot="1">
      <c r="A161" s="101" t="s">
        <v>47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5" t="s">
        <v>58</v>
      </c>
      <c r="AM161" s="153"/>
      <c r="AN161" s="162"/>
      <c r="AO161" s="122">
        <f>AM161*AN161</f>
        <v>0</v>
      </c>
      <c r="AP161" s="66"/>
      <c r="AQ161" s="168"/>
      <c r="AR161" s="142">
        <f>AO161-AQ161</f>
        <v>0</v>
      </c>
      <c r="AS161" s="170"/>
      <c r="AT161" s="170"/>
      <c r="AU161" s="170"/>
      <c r="AV161" s="170"/>
      <c r="AW161" s="143">
        <f t="shared" si="35"/>
        <v>0</v>
      </c>
      <c r="AX161" s="72"/>
      <c r="AY161" s="26"/>
    </row>
    <row r="162" spans="1:51" ht="15.75" thickBot="1">
      <c r="A162" s="102" t="s">
        <v>48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71" t="s">
        <v>58</v>
      </c>
      <c r="AM162" s="153"/>
      <c r="AN162" s="162"/>
      <c r="AO162" s="122">
        <f>AM162*AN162</f>
        <v>0</v>
      </c>
      <c r="AP162" s="66"/>
      <c r="AQ162" s="168"/>
      <c r="AR162" s="142">
        <f>AO162-AQ162</f>
        <v>0</v>
      </c>
      <c r="AS162" s="170"/>
      <c r="AT162" s="170"/>
      <c r="AU162" s="170"/>
      <c r="AV162" s="170"/>
      <c r="AW162" s="143">
        <f t="shared" si="35"/>
        <v>0</v>
      </c>
      <c r="AX162" s="72"/>
      <c r="AY162" s="26"/>
    </row>
    <row r="163" spans="1:51" ht="15.75" thickBot="1">
      <c r="A163" s="103" t="s">
        <v>49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0"/>
      <c r="AM163" s="127"/>
      <c r="AN163" s="159"/>
      <c r="AO163" s="124">
        <f>SUM(AO164:AO165)</f>
        <v>0</v>
      </c>
      <c r="AP163" s="29" t="e">
        <f>AO163/AO170</f>
        <v>#DIV/0!</v>
      </c>
      <c r="AQ163" s="144">
        <f aca="true" t="shared" si="39" ref="AQ163:AV163">SUM(AQ164:AQ165)</f>
        <v>0</v>
      </c>
      <c r="AR163" s="144">
        <f t="shared" si="39"/>
        <v>0</v>
      </c>
      <c r="AS163" s="144">
        <f t="shared" si="39"/>
        <v>0</v>
      </c>
      <c r="AT163" s="144">
        <f t="shared" si="39"/>
        <v>0</v>
      </c>
      <c r="AU163" s="144">
        <f t="shared" si="39"/>
        <v>0</v>
      </c>
      <c r="AV163" s="144">
        <f t="shared" si="39"/>
        <v>0</v>
      </c>
      <c r="AW163" s="143">
        <f t="shared" si="35"/>
        <v>0</v>
      </c>
      <c r="AX163" s="67" t="e">
        <f>AS163/AO163</f>
        <v>#DIV/0!</v>
      </c>
      <c r="AY163" s="26"/>
    </row>
    <row r="164" spans="1:51" ht="15.75" thickBot="1">
      <c r="A164" s="102" t="s">
        <v>50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71" t="s">
        <v>58</v>
      </c>
      <c r="AM164" s="153"/>
      <c r="AN164" s="162"/>
      <c r="AO164" s="122">
        <f>AM164*AN164</f>
        <v>0</v>
      </c>
      <c r="AP164" s="66"/>
      <c r="AQ164" s="168"/>
      <c r="AR164" s="142">
        <f>AO164-AQ164</f>
        <v>0</v>
      </c>
      <c r="AS164" s="170"/>
      <c r="AT164" s="170"/>
      <c r="AU164" s="170"/>
      <c r="AV164" s="170"/>
      <c r="AW164" s="143">
        <f t="shared" si="35"/>
        <v>0</v>
      </c>
      <c r="AX164" s="72"/>
      <c r="AY164" s="26"/>
    </row>
    <row r="165" spans="1:51" ht="15.75" thickBot="1">
      <c r="A165" s="102" t="s">
        <v>51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71" t="s">
        <v>58</v>
      </c>
      <c r="AM165" s="153"/>
      <c r="AN165" s="162"/>
      <c r="AO165" s="122">
        <f>AM165*AN165</f>
        <v>0</v>
      </c>
      <c r="AP165" s="66"/>
      <c r="AQ165" s="168"/>
      <c r="AR165" s="142">
        <f>AO165-AQ165</f>
        <v>0</v>
      </c>
      <c r="AS165" s="170"/>
      <c r="AT165" s="170"/>
      <c r="AU165" s="170"/>
      <c r="AV165" s="170"/>
      <c r="AW165" s="143">
        <f t="shared" si="35"/>
        <v>0</v>
      </c>
      <c r="AX165" s="72"/>
      <c r="AY165" s="26"/>
    </row>
    <row r="166" spans="1:51" ht="15.75" thickBot="1">
      <c r="A166" s="103" t="s">
        <v>52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128"/>
      <c r="AN166" s="159"/>
      <c r="AO166" s="124">
        <f>SUM(AO167:AO169)</f>
        <v>0</v>
      </c>
      <c r="AP166" s="29" t="e">
        <f>AO166/AO170</f>
        <v>#DIV/0!</v>
      </c>
      <c r="AQ166" s="144">
        <f aca="true" t="shared" si="40" ref="AQ166:AV166">SUM(AQ167:AQ169)</f>
        <v>0</v>
      </c>
      <c r="AR166" s="144">
        <f t="shared" si="40"/>
        <v>0</v>
      </c>
      <c r="AS166" s="144">
        <f t="shared" si="40"/>
        <v>0</v>
      </c>
      <c r="AT166" s="144">
        <f t="shared" si="40"/>
        <v>0</v>
      </c>
      <c r="AU166" s="144">
        <f t="shared" si="40"/>
        <v>0</v>
      </c>
      <c r="AV166" s="144">
        <f t="shared" si="40"/>
        <v>0</v>
      </c>
      <c r="AW166" s="143">
        <f t="shared" si="35"/>
        <v>0</v>
      </c>
      <c r="AX166" s="67" t="e">
        <f>AS166/AO166</f>
        <v>#DIV/0!</v>
      </c>
      <c r="AY166" s="26"/>
    </row>
    <row r="167" spans="1:51" ht="24.75" thickBot="1">
      <c r="A167" s="104" t="s">
        <v>53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1" t="s">
        <v>58</v>
      </c>
      <c r="AM167" s="163"/>
      <c r="AN167" s="162"/>
      <c r="AO167" s="122">
        <f>AM167*AN167</f>
        <v>0</v>
      </c>
      <c r="AP167" s="67"/>
      <c r="AQ167" s="168"/>
      <c r="AR167" s="142">
        <f>AO167-AQ167</f>
        <v>0</v>
      </c>
      <c r="AS167" s="172"/>
      <c r="AT167" s="172"/>
      <c r="AU167" s="172"/>
      <c r="AV167" s="172"/>
      <c r="AW167" s="143">
        <f t="shared" si="35"/>
        <v>0</v>
      </c>
      <c r="AX167" s="74"/>
      <c r="AY167" s="26"/>
    </row>
    <row r="168" spans="1:51" ht="15.75" thickBot="1">
      <c r="A168" s="102" t="s">
        <v>54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1" t="s">
        <v>58</v>
      </c>
      <c r="AM168" s="163"/>
      <c r="AN168" s="162"/>
      <c r="AO168" s="122">
        <f>AM168*AN168</f>
        <v>0</v>
      </c>
      <c r="AP168" s="67"/>
      <c r="AQ168" s="168"/>
      <c r="AR168" s="142">
        <f>AO168-AQ168</f>
        <v>0</v>
      </c>
      <c r="AS168" s="172"/>
      <c r="AT168" s="172"/>
      <c r="AU168" s="172"/>
      <c r="AV168" s="172"/>
      <c r="AW168" s="143">
        <f t="shared" si="35"/>
        <v>0</v>
      </c>
      <c r="AX168" s="74"/>
      <c r="AY168" s="26"/>
    </row>
    <row r="169" spans="1:51" ht="15.75" thickBot="1">
      <c r="A169" s="102" t="s">
        <v>73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1" t="s">
        <v>58</v>
      </c>
      <c r="AM169" s="163"/>
      <c r="AN169" s="162"/>
      <c r="AO169" s="122">
        <f>AM169*AN169</f>
        <v>0</v>
      </c>
      <c r="AP169" s="67"/>
      <c r="AQ169" s="168"/>
      <c r="AR169" s="142">
        <f>AO169-AQ169</f>
        <v>0</v>
      </c>
      <c r="AS169" s="172"/>
      <c r="AT169" s="172"/>
      <c r="AU169" s="172"/>
      <c r="AV169" s="172"/>
      <c r="AW169" s="143">
        <f t="shared" si="35"/>
        <v>0</v>
      </c>
      <c r="AX169" s="74"/>
      <c r="AY169" s="26"/>
    </row>
    <row r="170" spans="1:51" ht="15">
      <c r="A170" s="33" t="s">
        <v>6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1"/>
      <c r="AM170" s="130"/>
      <c r="AN170" s="130"/>
      <c r="AO170" s="124">
        <f>AO150+AO154+AO157+AO160+AO163+AO166</f>
        <v>0</v>
      </c>
      <c r="AP170" s="28" t="e">
        <f>AO170/AO170</f>
        <v>#DIV/0!</v>
      </c>
      <c r="AQ170" s="145">
        <f aca="true" t="shared" si="41" ref="AQ170:AV170">AQ150+AQ154+AQ157+AQ160+AQ163+AQ166</f>
        <v>0</v>
      </c>
      <c r="AR170" s="140">
        <f t="shared" si="41"/>
        <v>0</v>
      </c>
      <c r="AS170" s="140">
        <f t="shared" si="41"/>
        <v>0</v>
      </c>
      <c r="AT170" s="140">
        <f t="shared" si="41"/>
        <v>0</v>
      </c>
      <c r="AU170" s="140">
        <f t="shared" si="41"/>
        <v>0</v>
      </c>
      <c r="AV170" s="140">
        <f t="shared" si="41"/>
        <v>0</v>
      </c>
      <c r="AW170" s="146">
        <f>AO170-SUM(AS170:AV170)</f>
        <v>0</v>
      </c>
      <c r="AX170" s="28" t="e">
        <f>AS170/AO170</f>
        <v>#DIV/0!</v>
      </c>
      <c r="AY170" s="26"/>
    </row>
    <row r="171" spans="1:51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46"/>
      <c r="AY171" s="26"/>
    </row>
    <row r="172" spans="1:51" ht="15.75" thickBo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46"/>
      <c r="AY172" s="26"/>
    </row>
    <row r="173" spans="1:51" ht="15">
      <c r="A173" s="147" t="s">
        <v>67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9"/>
      <c r="AQ173" s="151" t="s">
        <v>65</v>
      </c>
      <c r="AR173" s="149"/>
      <c r="AS173" s="151" t="s">
        <v>55</v>
      </c>
      <c r="AT173" s="148"/>
      <c r="AU173" s="148"/>
      <c r="AV173" s="148"/>
      <c r="AW173" s="148"/>
      <c r="AX173" s="152"/>
      <c r="AY173" s="26"/>
    </row>
    <row r="174" spans="1:51" ht="36.75" thickBot="1">
      <c r="A174" s="75" t="s">
        <v>36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7" t="s">
        <v>31</v>
      </c>
      <c r="AM174" s="77" t="s">
        <v>71</v>
      </c>
      <c r="AN174" s="77" t="s">
        <v>33</v>
      </c>
      <c r="AO174" s="77" t="s">
        <v>34</v>
      </c>
      <c r="AP174" s="77" t="s">
        <v>24</v>
      </c>
      <c r="AQ174" s="77" t="s">
        <v>25</v>
      </c>
      <c r="AR174" s="77" t="s">
        <v>26</v>
      </c>
      <c r="AS174" s="77" t="s">
        <v>0</v>
      </c>
      <c r="AT174" s="77" t="s">
        <v>69</v>
      </c>
      <c r="AU174" s="77" t="s">
        <v>27</v>
      </c>
      <c r="AV174" s="78" t="s">
        <v>28</v>
      </c>
      <c r="AW174" s="99" t="s">
        <v>35</v>
      </c>
      <c r="AX174" s="79" t="s">
        <v>29</v>
      </c>
      <c r="AY174" s="26"/>
    </row>
    <row r="175" spans="1:51" ht="15">
      <c r="A175" s="8" t="s">
        <v>37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26"/>
    </row>
    <row r="176" spans="1:51" ht="15">
      <c r="A176" s="14" t="s">
        <v>63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6"/>
    </row>
    <row r="177" spans="1:51" ht="15">
      <c r="A177" s="19" t="s">
        <v>39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0"/>
      <c r="AM177" s="120"/>
      <c r="AN177" s="120"/>
      <c r="AO177" s="121">
        <f>SUM(AO178:AO180)</f>
        <v>0</v>
      </c>
      <c r="AP177" s="29" t="e">
        <f>AO177/AO197</f>
        <v>#DIV/0!</v>
      </c>
      <c r="AQ177" s="140">
        <f aca="true" t="shared" si="42" ref="AQ177:AV177">SUM(AQ178:AQ180)</f>
        <v>0</v>
      </c>
      <c r="AR177" s="140">
        <f t="shared" si="42"/>
        <v>0</v>
      </c>
      <c r="AS177" s="140">
        <f t="shared" si="42"/>
        <v>0</v>
      </c>
      <c r="AT177" s="140">
        <f t="shared" si="42"/>
        <v>0</v>
      </c>
      <c r="AU177" s="140">
        <f t="shared" si="42"/>
        <v>0</v>
      </c>
      <c r="AV177" s="140">
        <f t="shared" si="42"/>
        <v>0</v>
      </c>
      <c r="AW177" s="141">
        <f>AO177-SUM(AS177:AV177)</f>
        <v>0</v>
      </c>
      <c r="AX177" s="67" t="e">
        <f>AS177/AO177</f>
        <v>#DIV/0!</v>
      </c>
      <c r="AY177" s="26"/>
    </row>
    <row r="178" spans="1:51" ht="15">
      <c r="A178" s="68" t="s">
        <v>40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5" t="s">
        <v>56</v>
      </c>
      <c r="AM178" s="153"/>
      <c r="AN178" s="154"/>
      <c r="AO178" s="122">
        <f>AM178*AN178</f>
        <v>0</v>
      </c>
      <c r="AP178" s="66"/>
      <c r="AQ178" s="168"/>
      <c r="AR178" s="142">
        <f>AO178-AQ178</f>
        <v>0</v>
      </c>
      <c r="AS178" s="169"/>
      <c r="AT178" s="168"/>
      <c r="AU178" s="168"/>
      <c r="AV178" s="168"/>
      <c r="AW178" s="143">
        <f aca="true" t="shared" si="43" ref="AW178:AW196">AO178-SUM(AS178:AV178)</f>
        <v>0</v>
      </c>
      <c r="AX178" s="67"/>
      <c r="AY178" s="26"/>
    </row>
    <row r="179" spans="1:51" ht="15">
      <c r="A179" s="70" t="s">
        <v>41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5" t="s">
        <v>56</v>
      </c>
      <c r="AM179" s="153"/>
      <c r="AN179" s="154"/>
      <c r="AO179" s="122">
        <f>AM179*AN179</f>
        <v>0</v>
      </c>
      <c r="AP179" s="66"/>
      <c r="AQ179" s="168"/>
      <c r="AR179" s="142">
        <f>AO179-AQ179</f>
        <v>0</v>
      </c>
      <c r="AS179" s="169"/>
      <c r="AT179" s="168"/>
      <c r="AU179" s="168"/>
      <c r="AV179" s="168"/>
      <c r="AW179" s="143">
        <f t="shared" si="43"/>
        <v>0</v>
      </c>
      <c r="AX179" s="67"/>
      <c r="AY179" s="26"/>
    </row>
    <row r="180" spans="1:51" ht="15">
      <c r="A180" s="100" t="s">
        <v>42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5" t="s">
        <v>56</v>
      </c>
      <c r="AM180" s="153"/>
      <c r="AN180" s="154"/>
      <c r="AO180" s="122">
        <f>AM180*AN180</f>
        <v>0</v>
      </c>
      <c r="AP180" s="66"/>
      <c r="AQ180" s="168"/>
      <c r="AR180" s="142">
        <f>AO180-AQ180</f>
        <v>0</v>
      </c>
      <c r="AS180" s="169"/>
      <c r="AT180" s="168"/>
      <c r="AU180" s="168"/>
      <c r="AV180" s="168"/>
      <c r="AW180" s="143">
        <f t="shared" si="43"/>
        <v>0</v>
      </c>
      <c r="AX180" s="67"/>
      <c r="AY180" s="26"/>
    </row>
    <row r="181" spans="1:51" ht="15">
      <c r="A181" s="19" t="s">
        <v>13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3"/>
      <c r="AM181" s="120"/>
      <c r="AN181" s="123"/>
      <c r="AO181" s="124">
        <f>SUM(AO182:AO183)</f>
        <v>0</v>
      </c>
      <c r="AP181" s="29" t="e">
        <f>AO181/AO197</f>
        <v>#DIV/0!</v>
      </c>
      <c r="AQ181" s="144">
        <f aca="true" t="shared" si="44" ref="AQ181:AV181">SUM(AQ182:AQ183)</f>
        <v>0</v>
      </c>
      <c r="AR181" s="144">
        <f t="shared" si="44"/>
        <v>0</v>
      </c>
      <c r="AS181" s="144">
        <f t="shared" si="44"/>
        <v>0</v>
      </c>
      <c r="AT181" s="144">
        <f t="shared" si="44"/>
        <v>0</v>
      </c>
      <c r="AU181" s="144">
        <f t="shared" si="44"/>
        <v>0</v>
      </c>
      <c r="AV181" s="144">
        <f t="shared" si="44"/>
        <v>0</v>
      </c>
      <c r="AW181" s="143">
        <f t="shared" si="43"/>
        <v>0</v>
      </c>
      <c r="AX181" s="67" t="e">
        <f>AS181/AO181</f>
        <v>#DIV/0!</v>
      </c>
      <c r="AY181" s="26"/>
    </row>
    <row r="182" spans="1:51" ht="15">
      <c r="A182" s="100" t="s">
        <v>43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5" t="s">
        <v>56</v>
      </c>
      <c r="AM182" s="155"/>
      <c r="AN182" s="156"/>
      <c r="AO182" s="122">
        <f>AM182*AN182</f>
        <v>0</v>
      </c>
      <c r="AP182" s="66"/>
      <c r="AQ182" s="168"/>
      <c r="AR182" s="142">
        <f>AO182-AQ182</f>
        <v>0</v>
      </c>
      <c r="AS182" s="170"/>
      <c r="AT182" s="170"/>
      <c r="AU182" s="170"/>
      <c r="AV182" s="170"/>
      <c r="AW182" s="143">
        <f t="shared" si="43"/>
        <v>0</v>
      </c>
      <c r="AX182" s="72"/>
      <c r="AY182" s="26"/>
    </row>
    <row r="183" spans="1:51" ht="15">
      <c r="A183" s="100" t="s">
        <v>44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71" t="s">
        <v>57</v>
      </c>
      <c r="AM183" s="155"/>
      <c r="AN183" s="156"/>
      <c r="AO183" s="122">
        <f>AM183*AN183</f>
        <v>0</v>
      </c>
      <c r="AP183" s="66"/>
      <c r="AQ183" s="168"/>
      <c r="AR183" s="142">
        <f>AO183-AQ183</f>
        <v>0</v>
      </c>
      <c r="AS183" s="170"/>
      <c r="AT183" s="170"/>
      <c r="AU183" s="170"/>
      <c r="AV183" s="171"/>
      <c r="AW183" s="143">
        <f t="shared" si="43"/>
        <v>0</v>
      </c>
      <c r="AX183" s="72"/>
      <c r="AY183" s="26"/>
    </row>
    <row r="184" spans="1:51" ht="15">
      <c r="A184" s="19" t="s">
        <v>14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3"/>
      <c r="AM184" s="120"/>
      <c r="AN184" s="126"/>
      <c r="AO184" s="124">
        <f>SUM(AO185:AO186)</f>
        <v>0</v>
      </c>
      <c r="AP184" s="29" t="e">
        <f>AO184/AO197</f>
        <v>#DIV/0!</v>
      </c>
      <c r="AQ184" s="144">
        <f aca="true" t="shared" si="45" ref="AQ184:AV184">SUM(AQ185:AQ186)</f>
        <v>0</v>
      </c>
      <c r="AR184" s="144">
        <f t="shared" si="45"/>
        <v>0</v>
      </c>
      <c r="AS184" s="144">
        <f t="shared" si="45"/>
        <v>0</v>
      </c>
      <c r="AT184" s="144">
        <f t="shared" si="45"/>
        <v>0</v>
      </c>
      <c r="AU184" s="144">
        <f t="shared" si="45"/>
        <v>0</v>
      </c>
      <c r="AV184" s="144">
        <f t="shared" si="45"/>
        <v>0</v>
      </c>
      <c r="AW184" s="143">
        <f t="shared" si="43"/>
        <v>0</v>
      </c>
      <c r="AX184" s="67" t="e">
        <f>AS184/AO184</f>
        <v>#DIV/0!</v>
      </c>
      <c r="AY184" s="26"/>
    </row>
    <row r="185" spans="1:51" ht="15">
      <c r="A185" s="68" t="s">
        <v>45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71" t="s">
        <v>58</v>
      </c>
      <c r="AM185" s="153"/>
      <c r="AN185" s="156"/>
      <c r="AO185" s="122">
        <f>AM185*AN185</f>
        <v>0</v>
      </c>
      <c r="AP185" s="66"/>
      <c r="AQ185" s="168"/>
      <c r="AR185" s="142">
        <f>AO185-AQ185</f>
        <v>0</v>
      </c>
      <c r="AS185" s="170"/>
      <c r="AT185" s="170"/>
      <c r="AU185" s="170"/>
      <c r="AV185" s="170"/>
      <c r="AW185" s="143">
        <f t="shared" si="43"/>
        <v>0</v>
      </c>
      <c r="AX185" s="72"/>
      <c r="AY185" s="26"/>
    </row>
    <row r="186" spans="1:51" ht="15">
      <c r="A186" s="68" t="s">
        <v>46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71" t="s">
        <v>58</v>
      </c>
      <c r="AM186" s="153"/>
      <c r="AN186" s="156"/>
      <c r="AO186" s="122">
        <f>AM186*AN186</f>
        <v>0</v>
      </c>
      <c r="AP186" s="66"/>
      <c r="AQ186" s="168"/>
      <c r="AR186" s="142">
        <f>AO186-AQ186</f>
        <v>0</v>
      </c>
      <c r="AS186" s="170"/>
      <c r="AT186" s="170"/>
      <c r="AU186" s="170"/>
      <c r="AV186" s="170"/>
      <c r="AW186" s="143">
        <f t="shared" si="43"/>
        <v>0</v>
      </c>
      <c r="AX186" s="72"/>
      <c r="AY186" s="26"/>
    </row>
    <row r="187" spans="1:51" ht="15.75" thickBot="1">
      <c r="A187" s="19" t="s">
        <v>15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0" t="s">
        <v>56</v>
      </c>
      <c r="AM187" s="127"/>
      <c r="AN187" s="126"/>
      <c r="AO187" s="124">
        <f>SUM(AO188:AO189)</f>
        <v>0</v>
      </c>
      <c r="AP187" s="29" t="e">
        <f>AO187/AO197</f>
        <v>#DIV/0!</v>
      </c>
      <c r="AQ187" s="144">
        <f aca="true" t="shared" si="46" ref="AQ187:AV187">SUM(AQ188:AQ189)</f>
        <v>0</v>
      </c>
      <c r="AR187" s="144">
        <f t="shared" si="46"/>
        <v>0</v>
      </c>
      <c r="AS187" s="144">
        <f t="shared" si="46"/>
        <v>0</v>
      </c>
      <c r="AT187" s="144">
        <f t="shared" si="46"/>
        <v>0</v>
      </c>
      <c r="AU187" s="144">
        <f t="shared" si="46"/>
        <v>0</v>
      </c>
      <c r="AV187" s="144">
        <f t="shared" si="46"/>
        <v>0</v>
      </c>
      <c r="AW187" s="143">
        <f t="shared" si="43"/>
        <v>0</v>
      </c>
      <c r="AX187" s="67" t="e">
        <f>AS187/AO187</f>
        <v>#DIV/0!</v>
      </c>
      <c r="AY187" s="26"/>
    </row>
    <row r="188" spans="1:51" ht="15.75" thickBot="1">
      <c r="A188" s="101" t="s">
        <v>47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5" t="s">
        <v>58</v>
      </c>
      <c r="AM188" s="153"/>
      <c r="AN188" s="156"/>
      <c r="AO188" s="122">
        <f>AM188*AN188</f>
        <v>0</v>
      </c>
      <c r="AP188" s="66"/>
      <c r="AQ188" s="168"/>
      <c r="AR188" s="142">
        <f>AO188-AQ188</f>
        <v>0</v>
      </c>
      <c r="AS188" s="170"/>
      <c r="AT188" s="170"/>
      <c r="AU188" s="170"/>
      <c r="AV188" s="170"/>
      <c r="AW188" s="143">
        <f t="shared" si="43"/>
        <v>0</v>
      </c>
      <c r="AX188" s="72"/>
      <c r="AY188" s="26"/>
    </row>
    <row r="189" spans="1:51" ht="15.75" thickBot="1">
      <c r="A189" s="102" t="s">
        <v>48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71" t="s">
        <v>58</v>
      </c>
      <c r="AM189" s="153"/>
      <c r="AN189" s="156"/>
      <c r="AO189" s="122">
        <f>AM189*AN189</f>
        <v>0</v>
      </c>
      <c r="AP189" s="66"/>
      <c r="AQ189" s="168"/>
      <c r="AR189" s="142">
        <f>AO189-AQ189</f>
        <v>0</v>
      </c>
      <c r="AS189" s="170"/>
      <c r="AT189" s="170"/>
      <c r="AU189" s="170"/>
      <c r="AV189" s="170"/>
      <c r="AW189" s="143">
        <f t="shared" si="43"/>
        <v>0</v>
      </c>
      <c r="AX189" s="72"/>
      <c r="AY189" s="26"/>
    </row>
    <row r="190" spans="1:51" ht="15.75" thickBot="1">
      <c r="A190" s="103" t="s">
        <v>49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0"/>
      <c r="AM190" s="127"/>
      <c r="AN190" s="126"/>
      <c r="AO190" s="124">
        <f>SUM(AO191:AO192)</f>
        <v>0</v>
      </c>
      <c r="AP190" s="29" t="e">
        <f>AO190/AO197</f>
        <v>#DIV/0!</v>
      </c>
      <c r="AQ190" s="144">
        <f aca="true" t="shared" si="47" ref="AQ190:AV190">SUM(AQ191:AQ192)</f>
        <v>0</v>
      </c>
      <c r="AR190" s="144">
        <f t="shared" si="47"/>
        <v>0</v>
      </c>
      <c r="AS190" s="144">
        <f t="shared" si="47"/>
        <v>0</v>
      </c>
      <c r="AT190" s="144">
        <f t="shared" si="47"/>
        <v>0</v>
      </c>
      <c r="AU190" s="144">
        <f t="shared" si="47"/>
        <v>0</v>
      </c>
      <c r="AV190" s="144">
        <f t="shared" si="47"/>
        <v>0</v>
      </c>
      <c r="AW190" s="143">
        <f t="shared" si="43"/>
        <v>0</v>
      </c>
      <c r="AX190" s="67" t="e">
        <f>AS190/AO190</f>
        <v>#DIV/0!</v>
      </c>
      <c r="AY190" s="26"/>
    </row>
    <row r="191" spans="1:51" ht="15.75" thickBot="1">
      <c r="A191" s="102" t="s">
        <v>50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71" t="s">
        <v>58</v>
      </c>
      <c r="AM191" s="153"/>
      <c r="AN191" s="156"/>
      <c r="AO191" s="122">
        <f>AM191*AN191</f>
        <v>0</v>
      </c>
      <c r="AP191" s="66"/>
      <c r="AQ191" s="168"/>
      <c r="AR191" s="142">
        <f>AO191-AQ191</f>
        <v>0</v>
      </c>
      <c r="AS191" s="170"/>
      <c r="AT191" s="170"/>
      <c r="AU191" s="170"/>
      <c r="AV191" s="170"/>
      <c r="AW191" s="143">
        <f t="shared" si="43"/>
        <v>0</v>
      </c>
      <c r="AX191" s="72"/>
      <c r="AY191" s="26"/>
    </row>
    <row r="192" spans="1:51" ht="15.75" thickBot="1">
      <c r="A192" s="102" t="s">
        <v>51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71" t="s">
        <v>58</v>
      </c>
      <c r="AM192" s="153"/>
      <c r="AN192" s="156"/>
      <c r="AO192" s="122">
        <f>AM192*AN192</f>
        <v>0</v>
      </c>
      <c r="AP192" s="66"/>
      <c r="AQ192" s="168"/>
      <c r="AR192" s="142">
        <f>AO192-AQ192</f>
        <v>0</v>
      </c>
      <c r="AS192" s="170"/>
      <c r="AT192" s="170"/>
      <c r="AU192" s="170"/>
      <c r="AV192" s="170"/>
      <c r="AW192" s="143">
        <f t="shared" si="43"/>
        <v>0</v>
      </c>
      <c r="AX192" s="72"/>
      <c r="AY192" s="26"/>
    </row>
    <row r="193" spans="1:51" ht="15.75" thickBot="1">
      <c r="A193" s="103" t="s">
        <v>52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128"/>
      <c r="AN193" s="126"/>
      <c r="AO193" s="124">
        <f>SUM(AO194:AO196)</f>
        <v>0</v>
      </c>
      <c r="AP193" s="29" t="e">
        <f>AO193/AO197</f>
        <v>#DIV/0!</v>
      </c>
      <c r="AQ193" s="144">
        <f aca="true" t="shared" si="48" ref="AQ193:AV193">SUM(AQ194:AQ196)</f>
        <v>0</v>
      </c>
      <c r="AR193" s="144">
        <f t="shared" si="48"/>
        <v>0</v>
      </c>
      <c r="AS193" s="144">
        <f t="shared" si="48"/>
        <v>0</v>
      </c>
      <c r="AT193" s="144">
        <f t="shared" si="48"/>
        <v>0</v>
      </c>
      <c r="AU193" s="144">
        <f t="shared" si="48"/>
        <v>0</v>
      </c>
      <c r="AV193" s="144">
        <f t="shared" si="48"/>
        <v>0</v>
      </c>
      <c r="AW193" s="143">
        <f t="shared" si="43"/>
        <v>0</v>
      </c>
      <c r="AX193" s="67" t="e">
        <f>AS193/AO193</f>
        <v>#DIV/0!</v>
      </c>
      <c r="AY193" s="26"/>
    </row>
    <row r="194" spans="1:51" ht="24.75" thickBot="1">
      <c r="A194" s="104" t="s">
        <v>53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1" t="s">
        <v>58</v>
      </c>
      <c r="AM194" s="163"/>
      <c r="AN194" s="156"/>
      <c r="AO194" s="122">
        <f>AM194*AN194</f>
        <v>0</v>
      </c>
      <c r="AP194" s="67"/>
      <c r="AQ194" s="168"/>
      <c r="AR194" s="142">
        <f>AO194-AQ194</f>
        <v>0</v>
      </c>
      <c r="AS194" s="172"/>
      <c r="AT194" s="172"/>
      <c r="AU194" s="172"/>
      <c r="AV194" s="172"/>
      <c r="AW194" s="143">
        <f t="shared" si="43"/>
        <v>0</v>
      </c>
      <c r="AX194" s="74"/>
      <c r="AY194" s="26"/>
    </row>
    <row r="195" spans="1:51" ht="15.75" thickBot="1">
      <c r="A195" s="102" t="s">
        <v>54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1" t="s">
        <v>58</v>
      </c>
      <c r="AM195" s="163"/>
      <c r="AN195" s="156"/>
      <c r="AO195" s="122">
        <f>AM195*AN195</f>
        <v>0</v>
      </c>
      <c r="AP195" s="67"/>
      <c r="AQ195" s="168"/>
      <c r="AR195" s="142">
        <f>AO195-AQ195</f>
        <v>0</v>
      </c>
      <c r="AS195" s="172"/>
      <c r="AT195" s="172"/>
      <c r="AU195" s="172"/>
      <c r="AV195" s="172"/>
      <c r="AW195" s="143">
        <f t="shared" si="43"/>
        <v>0</v>
      </c>
      <c r="AX195" s="74"/>
      <c r="AY195" s="26"/>
    </row>
    <row r="196" spans="1:51" ht="15.75" thickBot="1">
      <c r="A196" s="102" t="s">
        <v>73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1" t="s">
        <v>58</v>
      </c>
      <c r="AM196" s="163"/>
      <c r="AN196" s="156"/>
      <c r="AO196" s="122">
        <f>AM196*AN196</f>
        <v>0</v>
      </c>
      <c r="AP196" s="67"/>
      <c r="AQ196" s="168"/>
      <c r="AR196" s="142">
        <f>AO196-AQ196</f>
        <v>0</v>
      </c>
      <c r="AS196" s="172"/>
      <c r="AT196" s="172"/>
      <c r="AU196" s="172"/>
      <c r="AV196" s="172"/>
      <c r="AW196" s="143">
        <f t="shared" si="43"/>
        <v>0</v>
      </c>
      <c r="AX196" s="74"/>
      <c r="AY196" s="26"/>
    </row>
    <row r="197" spans="1:51" ht="15">
      <c r="A197" s="33" t="s">
        <v>7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1"/>
      <c r="AM197" s="130"/>
      <c r="AN197" s="130"/>
      <c r="AO197" s="124">
        <f>AO177+AO181+AO184+AO187+AO190+AO193</f>
        <v>0</v>
      </c>
      <c r="AP197" s="28" t="e">
        <f>AO197/AO197</f>
        <v>#DIV/0!</v>
      </c>
      <c r="AQ197" s="145">
        <f aca="true" t="shared" si="49" ref="AQ197:AV197">AQ177+AQ181+AQ184+AQ187+AQ190+AQ193</f>
        <v>0</v>
      </c>
      <c r="AR197" s="140">
        <f t="shared" si="49"/>
        <v>0</v>
      </c>
      <c r="AS197" s="140">
        <f t="shared" si="49"/>
        <v>0</v>
      </c>
      <c r="AT197" s="140">
        <f t="shared" si="49"/>
        <v>0</v>
      </c>
      <c r="AU197" s="140">
        <f t="shared" si="49"/>
        <v>0</v>
      </c>
      <c r="AV197" s="140">
        <f t="shared" si="49"/>
        <v>0</v>
      </c>
      <c r="AW197" s="146">
        <f>AO197-SUM(AS197:AV197)</f>
        <v>0</v>
      </c>
      <c r="AX197" s="28" t="e">
        <f>AS197/AO197</f>
        <v>#DIV/0!</v>
      </c>
      <c r="AY197" s="26"/>
    </row>
    <row r="198" spans="1:51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46"/>
      <c r="AY198" s="26"/>
    </row>
    <row r="199" spans="1:51" ht="15.75" thickBo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46"/>
      <c r="AY199" s="26"/>
    </row>
    <row r="200" spans="1:51" ht="15">
      <c r="A200" s="147" t="s">
        <v>67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9"/>
      <c r="AQ200" s="151" t="s">
        <v>65</v>
      </c>
      <c r="AR200" s="149"/>
      <c r="AS200" s="151" t="s">
        <v>55</v>
      </c>
      <c r="AT200" s="148"/>
      <c r="AU200" s="148"/>
      <c r="AV200" s="148"/>
      <c r="AW200" s="148"/>
      <c r="AX200" s="152"/>
      <c r="AY200" s="26"/>
    </row>
    <row r="201" spans="1:51" ht="36.75" thickBot="1">
      <c r="A201" s="75" t="s">
        <v>36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7" t="s">
        <v>31</v>
      </c>
      <c r="AM201" s="77" t="s">
        <v>71</v>
      </c>
      <c r="AN201" s="77" t="s">
        <v>33</v>
      </c>
      <c r="AO201" s="77" t="s">
        <v>34</v>
      </c>
      <c r="AP201" s="77" t="s">
        <v>24</v>
      </c>
      <c r="AQ201" s="77" t="s">
        <v>25</v>
      </c>
      <c r="AR201" s="77" t="s">
        <v>26</v>
      </c>
      <c r="AS201" s="77" t="s">
        <v>0</v>
      </c>
      <c r="AT201" s="77" t="s">
        <v>69</v>
      </c>
      <c r="AU201" s="77" t="s">
        <v>27</v>
      </c>
      <c r="AV201" s="78" t="s">
        <v>28</v>
      </c>
      <c r="AW201" s="99" t="s">
        <v>35</v>
      </c>
      <c r="AX201" s="79" t="s">
        <v>29</v>
      </c>
      <c r="AY201" s="26"/>
    </row>
    <row r="202" spans="1:51" ht="15">
      <c r="A202" s="8" t="s">
        <v>37</v>
      </c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12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26"/>
    </row>
    <row r="203" spans="1:51" ht="15">
      <c r="A203" s="14" t="s">
        <v>64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7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26"/>
    </row>
    <row r="204" spans="1:51" ht="15">
      <c r="A204" s="19" t="s">
        <v>39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0"/>
      <c r="AM204" s="120"/>
      <c r="AN204" s="120"/>
      <c r="AO204" s="121">
        <f>SUM(AO205:AO207)</f>
        <v>0</v>
      </c>
      <c r="AP204" s="29" t="e">
        <f>AO204/AO224</f>
        <v>#DIV/0!</v>
      </c>
      <c r="AQ204" s="140">
        <f aca="true" t="shared" si="50" ref="AQ204:AV204">SUM(AQ205:AQ207)</f>
        <v>0</v>
      </c>
      <c r="AR204" s="140">
        <f t="shared" si="50"/>
        <v>0</v>
      </c>
      <c r="AS204" s="140">
        <f t="shared" si="50"/>
        <v>0</v>
      </c>
      <c r="AT204" s="140">
        <f t="shared" si="50"/>
        <v>0</v>
      </c>
      <c r="AU204" s="140">
        <f t="shared" si="50"/>
        <v>0</v>
      </c>
      <c r="AV204" s="140">
        <f t="shared" si="50"/>
        <v>0</v>
      </c>
      <c r="AW204" s="141">
        <f>AO204-SUM(AS204:AV204)</f>
        <v>0</v>
      </c>
      <c r="AX204" s="67" t="e">
        <f>AS204/AO204</f>
        <v>#DIV/0!</v>
      </c>
      <c r="AY204" s="26"/>
    </row>
    <row r="205" spans="1:51" ht="15">
      <c r="A205" s="68" t="s">
        <v>40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5" t="s">
        <v>56</v>
      </c>
      <c r="AM205" s="153"/>
      <c r="AN205" s="154"/>
      <c r="AO205" s="122">
        <f>AM205*AN205</f>
        <v>0</v>
      </c>
      <c r="AP205" s="66"/>
      <c r="AQ205" s="168"/>
      <c r="AR205" s="142">
        <f>AO205-AQ205</f>
        <v>0</v>
      </c>
      <c r="AS205" s="169"/>
      <c r="AT205" s="168"/>
      <c r="AU205" s="168"/>
      <c r="AV205" s="168"/>
      <c r="AW205" s="143">
        <f aca="true" t="shared" si="51" ref="AW205:AW223">AO205-SUM(AS205:AV205)</f>
        <v>0</v>
      </c>
      <c r="AX205" s="67"/>
      <c r="AY205" s="26"/>
    </row>
    <row r="206" spans="1:51" ht="15">
      <c r="A206" s="70" t="s">
        <v>41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5" t="s">
        <v>56</v>
      </c>
      <c r="AM206" s="153"/>
      <c r="AN206" s="154"/>
      <c r="AO206" s="122">
        <f>AM206*AN206</f>
        <v>0</v>
      </c>
      <c r="AP206" s="66"/>
      <c r="AQ206" s="168"/>
      <c r="AR206" s="142">
        <f>AO206-AQ206</f>
        <v>0</v>
      </c>
      <c r="AS206" s="169"/>
      <c r="AT206" s="168"/>
      <c r="AU206" s="168"/>
      <c r="AV206" s="168"/>
      <c r="AW206" s="143">
        <f t="shared" si="51"/>
        <v>0</v>
      </c>
      <c r="AX206" s="67"/>
      <c r="AY206" s="26"/>
    </row>
    <row r="207" spans="1:51" ht="15">
      <c r="A207" s="100" t="s">
        <v>42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5" t="s">
        <v>56</v>
      </c>
      <c r="AM207" s="153"/>
      <c r="AN207" s="154"/>
      <c r="AO207" s="122">
        <f>AM207*AN207</f>
        <v>0</v>
      </c>
      <c r="AP207" s="66"/>
      <c r="AQ207" s="168"/>
      <c r="AR207" s="142">
        <f>AO207-AQ207</f>
        <v>0</v>
      </c>
      <c r="AS207" s="169"/>
      <c r="AT207" s="168"/>
      <c r="AU207" s="168"/>
      <c r="AV207" s="168"/>
      <c r="AW207" s="143">
        <f t="shared" si="51"/>
        <v>0</v>
      </c>
      <c r="AX207" s="67"/>
      <c r="AY207" s="26"/>
    </row>
    <row r="208" spans="1:51" ht="15">
      <c r="A208" s="19" t="s">
        <v>13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3"/>
      <c r="AM208" s="120"/>
      <c r="AN208" s="123"/>
      <c r="AO208" s="124">
        <f>SUM(AO209:AO210)</f>
        <v>0</v>
      </c>
      <c r="AP208" s="29" t="e">
        <f>AO208/AO224</f>
        <v>#DIV/0!</v>
      </c>
      <c r="AQ208" s="144">
        <f aca="true" t="shared" si="52" ref="AQ208:AV208">SUM(AQ209:AQ210)</f>
        <v>0</v>
      </c>
      <c r="AR208" s="144">
        <f t="shared" si="52"/>
        <v>0</v>
      </c>
      <c r="AS208" s="144">
        <f t="shared" si="52"/>
        <v>0</v>
      </c>
      <c r="AT208" s="144">
        <f t="shared" si="52"/>
        <v>0</v>
      </c>
      <c r="AU208" s="144">
        <f t="shared" si="52"/>
        <v>0</v>
      </c>
      <c r="AV208" s="144">
        <f t="shared" si="52"/>
        <v>0</v>
      </c>
      <c r="AW208" s="143">
        <f t="shared" si="51"/>
        <v>0</v>
      </c>
      <c r="AX208" s="67" t="e">
        <f>AS208/AO208</f>
        <v>#DIV/0!</v>
      </c>
      <c r="AY208" s="26"/>
    </row>
    <row r="209" spans="1:51" ht="15">
      <c r="A209" s="100" t="s">
        <v>43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5" t="s">
        <v>56</v>
      </c>
      <c r="AM209" s="155"/>
      <c r="AN209" s="156"/>
      <c r="AO209" s="122">
        <f>AM209*AN209</f>
        <v>0</v>
      </c>
      <c r="AP209" s="66"/>
      <c r="AQ209" s="168"/>
      <c r="AR209" s="142">
        <f>AO209-AQ209</f>
        <v>0</v>
      </c>
      <c r="AS209" s="170"/>
      <c r="AT209" s="170"/>
      <c r="AU209" s="170"/>
      <c r="AV209" s="170"/>
      <c r="AW209" s="143">
        <f t="shared" si="51"/>
        <v>0</v>
      </c>
      <c r="AX209" s="72"/>
      <c r="AY209" s="26"/>
    </row>
    <row r="210" spans="1:51" ht="15">
      <c r="A210" s="100" t="s">
        <v>44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71" t="s">
        <v>57</v>
      </c>
      <c r="AM210" s="155"/>
      <c r="AN210" s="156"/>
      <c r="AO210" s="122">
        <f>AM210*AN210</f>
        <v>0</v>
      </c>
      <c r="AP210" s="66"/>
      <c r="AQ210" s="168"/>
      <c r="AR210" s="142">
        <f>AO210-AQ210</f>
        <v>0</v>
      </c>
      <c r="AS210" s="170"/>
      <c r="AT210" s="170"/>
      <c r="AU210" s="170"/>
      <c r="AV210" s="171"/>
      <c r="AW210" s="143">
        <f t="shared" si="51"/>
        <v>0</v>
      </c>
      <c r="AX210" s="72"/>
      <c r="AY210" s="26"/>
    </row>
    <row r="211" spans="1:51" ht="15">
      <c r="A211" s="19" t="s">
        <v>14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3"/>
      <c r="AM211" s="120"/>
      <c r="AN211" s="126"/>
      <c r="AO211" s="124">
        <f>SUM(AO212:AO213)</f>
        <v>0</v>
      </c>
      <c r="AP211" s="29" t="e">
        <f>AO211/AO224</f>
        <v>#DIV/0!</v>
      </c>
      <c r="AQ211" s="144">
        <f aca="true" t="shared" si="53" ref="AQ211:AV211">SUM(AQ212:AQ213)</f>
        <v>0</v>
      </c>
      <c r="AR211" s="144">
        <f t="shared" si="53"/>
        <v>0</v>
      </c>
      <c r="AS211" s="144">
        <f t="shared" si="53"/>
        <v>0</v>
      </c>
      <c r="AT211" s="144">
        <f t="shared" si="53"/>
        <v>0</v>
      </c>
      <c r="AU211" s="144">
        <f t="shared" si="53"/>
        <v>0</v>
      </c>
      <c r="AV211" s="144">
        <f t="shared" si="53"/>
        <v>0</v>
      </c>
      <c r="AW211" s="143">
        <f t="shared" si="51"/>
        <v>0</v>
      </c>
      <c r="AX211" s="67" t="e">
        <f>AS211/AO211</f>
        <v>#DIV/0!</v>
      </c>
      <c r="AY211" s="26"/>
    </row>
    <row r="212" spans="1:51" ht="15">
      <c r="A212" s="68" t="s">
        <v>45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71" t="s">
        <v>58</v>
      </c>
      <c r="AM212" s="153"/>
      <c r="AN212" s="156"/>
      <c r="AO212" s="122">
        <f>AM212*AN212</f>
        <v>0</v>
      </c>
      <c r="AP212" s="66"/>
      <c r="AQ212" s="168"/>
      <c r="AR212" s="142">
        <f>AO212-AQ212</f>
        <v>0</v>
      </c>
      <c r="AS212" s="170"/>
      <c r="AT212" s="170"/>
      <c r="AU212" s="170"/>
      <c r="AV212" s="170"/>
      <c r="AW212" s="143">
        <f t="shared" si="51"/>
        <v>0</v>
      </c>
      <c r="AX212" s="72"/>
      <c r="AY212" s="26"/>
    </row>
    <row r="213" spans="1:51" ht="15">
      <c r="A213" s="68" t="s">
        <v>46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71" t="s">
        <v>58</v>
      </c>
      <c r="AM213" s="153"/>
      <c r="AN213" s="156"/>
      <c r="AO213" s="122">
        <f>AM213*AN213</f>
        <v>0</v>
      </c>
      <c r="AP213" s="66"/>
      <c r="AQ213" s="168"/>
      <c r="AR213" s="142">
        <f>AO213-AQ213</f>
        <v>0</v>
      </c>
      <c r="AS213" s="170"/>
      <c r="AT213" s="170"/>
      <c r="AU213" s="170"/>
      <c r="AV213" s="170"/>
      <c r="AW213" s="143">
        <f t="shared" si="51"/>
        <v>0</v>
      </c>
      <c r="AX213" s="72"/>
      <c r="AY213" s="26"/>
    </row>
    <row r="214" spans="1:51" ht="15.75" thickBot="1">
      <c r="A214" s="19" t="s">
        <v>15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0" t="s">
        <v>56</v>
      </c>
      <c r="AM214" s="127"/>
      <c r="AN214" s="126"/>
      <c r="AO214" s="124">
        <f>SUM(AO215:AO216)</f>
        <v>0</v>
      </c>
      <c r="AP214" s="29" t="e">
        <f>AO214/AO224</f>
        <v>#DIV/0!</v>
      </c>
      <c r="AQ214" s="144">
        <f aca="true" t="shared" si="54" ref="AQ214:AV214">SUM(AQ215:AQ216)</f>
        <v>0</v>
      </c>
      <c r="AR214" s="144">
        <f t="shared" si="54"/>
        <v>0</v>
      </c>
      <c r="AS214" s="144">
        <f t="shared" si="54"/>
        <v>0</v>
      </c>
      <c r="AT214" s="144">
        <f t="shared" si="54"/>
        <v>0</v>
      </c>
      <c r="AU214" s="144">
        <f t="shared" si="54"/>
        <v>0</v>
      </c>
      <c r="AV214" s="144">
        <f t="shared" si="54"/>
        <v>0</v>
      </c>
      <c r="AW214" s="143">
        <f t="shared" si="51"/>
        <v>0</v>
      </c>
      <c r="AX214" s="67" t="e">
        <f>AS214/AO214</f>
        <v>#DIV/0!</v>
      </c>
      <c r="AY214" s="26"/>
    </row>
    <row r="215" spans="1:51" ht="15.75" thickBot="1">
      <c r="A215" s="101" t="s">
        <v>47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5" t="s">
        <v>58</v>
      </c>
      <c r="AM215" s="153"/>
      <c r="AN215" s="156"/>
      <c r="AO215" s="122">
        <f>AM215*AN215</f>
        <v>0</v>
      </c>
      <c r="AP215" s="66"/>
      <c r="AQ215" s="168"/>
      <c r="AR215" s="142">
        <f>AO215-AQ215</f>
        <v>0</v>
      </c>
      <c r="AS215" s="170"/>
      <c r="AT215" s="170"/>
      <c r="AU215" s="170"/>
      <c r="AV215" s="170"/>
      <c r="AW215" s="143">
        <f t="shared" si="51"/>
        <v>0</v>
      </c>
      <c r="AX215" s="72"/>
      <c r="AY215" s="26"/>
    </row>
    <row r="216" spans="1:51" ht="15.75" thickBot="1">
      <c r="A216" s="102" t="s">
        <v>48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71" t="s">
        <v>58</v>
      </c>
      <c r="AM216" s="153"/>
      <c r="AN216" s="156"/>
      <c r="AO216" s="122">
        <f>AM216*AN216</f>
        <v>0</v>
      </c>
      <c r="AP216" s="66"/>
      <c r="AQ216" s="168"/>
      <c r="AR216" s="142">
        <f>AO216-AQ216</f>
        <v>0</v>
      </c>
      <c r="AS216" s="170"/>
      <c r="AT216" s="170"/>
      <c r="AU216" s="170"/>
      <c r="AV216" s="170"/>
      <c r="AW216" s="143">
        <f t="shared" si="51"/>
        <v>0</v>
      </c>
      <c r="AX216" s="72"/>
      <c r="AY216" s="26"/>
    </row>
    <row r="217" spans="1:51" ht="15.75" thickBot="1">
      <c r="A217" s="103" t="s">
        <v>49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0"/>
      <c r="AM217" s="127"/>
      <c r="AN217" s="126"/>
      <c r="AO217" s="124">
        <f>SUM(AO218:AO219)</f>
        <v>0</v>
      </c>
      <c r="AP217" s="29" t="e">
        <f>AO217/AO224</f>
        <v>#DIV/0!</v>
      </c>
      <c r="AQ217" s="144">
        <f aca="true" t="shared" si="55" ref="AQ217:AV217">SUM(AQ218:AQ219)</f>
        <v>0</v>
      </c>
      <c r="AR217" s="144">
        <f t="shared" si="55"/>
        <v>0</v>
      </c>
      <c r="AS217" s="144">
        <f t="shared" si="55"/>
        <v>0</v>
      </c>
      <c r="AT217" s="144">
        <f t="shared" si="55"/>
        <v>0</v>
      </c>
      <c r="AU217" s="144">
        <f t="shared" si="55"/>
        <v>0</v>
      </c>
      <c r="AV217" s="144">
        <f t="shared" si="55"/>
        <v>0</v>
      </c>
      <c r="AW217" s="143">
        <f t="shared" si="51"/>
        <v>0</v>
      </c>
      <c r="AX217" s="67" t="e">
        <f>AS217/AO217</f>
        <v>#DIV/0!</v>
      </c>
      <c r="AY217" s="26"/>
    </row>
    <row r="218" spans="1:51" ht="15.75" thickBot="1">
      <c r="A218" s="102" t="s">
        <v>50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71" t="s">
        <v>58</v>
      </c>
      <c r="AM218" s="153"/>
      <c r="AN218" s="156"/>
      <c r="AO218" s="122">
        <f>AM218*AN218</f>
        <v>0</v>
      </c>
      <c r="AP218" s="66"/>
      <c r="AQ218" s="168"/>
      <c r="AR218" s="142">
        <f>AO218-AQ218</f>
        <v>0</v>
      </c>
      <c r="AS218" s="170"/>
      <c r="AT218" s="170"/>
      <c r="AU218" s="170"/>
      <c r="AV218" s="170"/>
      <c r="AW218" s="143">
        <f t="shared" si="51"/>
        <v>0</v>
      </c>
      <c r="AX218" s="72"/>
      <c r="AY218" s="26"/>
    </row>
    <row r="219" spans="1:51" ht="15.75" thickBot="1">
      <c r="A219" s="102" t="s">
        <v>51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71" t="s">
        <v>58</v>
      </c>
      <c r="AM219" s="153"/>
      <c r="AN219" s="156"/>
      <c r="AO219" s="122">
        <f>AM219*AN219</f>
        <v>0</v>
      </c>
      <c r="AP219" s="66"/>
      <c r="AQ219" s="168"/>
      <c r="AR219" s="142">
        <f>AO219-AQ219</f>
        <v>0</v>
      </c>
      <c r="AS219" s="170"/>
      <c r="AT219" s="170"/>
      <c r="AU219" s="170"/>
      <c r="AV219" s="170"/>
      <c r="AW219" s="143">
        <f t="shared" si="51"/>
        <v>0</v>
      </c>
      <c r="AX219" s="72"/>
      <c r="AY219" s="26"/>
    </row>
    <row r="220" spans="1:51" ht="15.75" thickBot="1">
      <c r="A220" s="103" t="s">
        <v>52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128"/>
      <c r="AN220" s="126"/>
      <c r="AO220" s="124">
        <f>SUM(AO221:AO223)</f>
        <v>0</v>
      </c>
      <c r="AP220" s="29" t="e">
        <f>AO220/AO224</f>
        <v>#DIV/0!</v>
      </c>
      <c r="AQ220" s="144">
        <f aca="true" t="shared" si="56" ref="AQ220:AV220">SUM(AQ221:AQ223)</f>
        <v>0</v>
      </c>
      <c r="AR220" s="144">
        <f t="shared" si="56"/>
        <v>0</v>
      </c>
      <c r="AS220" s="144">
        <f t="shared" si="56"/>
        <v>0</v>
      </c>
      <c r="AT220" s="144">
        <f t="shared" si="56"/>
        <v>0</v>
      </c>
      <c r="AU220" s="144">
        <f t="shared" si="56"/>
        <v>0</v>
      </c>
      <c r="AV220" s="144">
        <f t="shared" si="56"/>
        <v>0</v>
      </c>
      <c r="AW220" s="143">
        <f t="shared" si="51"/>
        <v>0</v>
      </c>
      <c r="AX220" s="67" t="e">
        <f>AS220/AO220</f>
        <v>#DIV/0!</v>
      </c>
      <c r="AY220" s="26"/>
    </row>
    <row r="221" spans="1:51" ht="15.75" thickBot="1">
      <c r="A221" s="104" t="s">
        <v>53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1" t="s">
        <v>58</v>
      </c>
      <c r="AM221" s="129"/>
      <c r="AN221" s="125"/>
      <c r="AO221" s="122">
        <f>AM221*AN221</f>
        <v>0</v>
      </c>
      <c r="AP221" s="67"/>
      <c r="AQ221" s="142"/>
      <c r="AR221" s="142">
        <f>AO221-AQ221</f>
        <v>0</v>
      </c>
      <c r="AS221" s="172"/>
      <c r="AT221" s="172"/>
      <c r="AU221" s="172"/>
      <c r="AV221" s="172"/>
      <c r="AW221" s="143">
        <f t="shared" si="51"/>
        <v>0</v>
      </c>
      <c r="AX221" s="74"/>
      <c r="AY221" s="26"/>
    </row>
    <row r="222" spans="1:51" ht="15.75" thickBot="1">
      <c r="A222" s="102" t="s">
        <v>54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1" t="s">
        <v>58</v>
      </c>
      <c r="AM222" s="129"/>
      <c r="AN222" s="125"/>
      <c r="AO222" s="122">
        <f>AM222*AN222</f>
        <v>0</v>
      </c>
      <c r="AP222" s="67"/>
      <c r="AQ222" s="142"/>
      <c r="AR222" s="142">
        <f>AO222-AQ222</f>
        <v>0</v>
      </c>
      <c r="AS222" s="172"/>
      <c r="AT222" s="172"/>
      <c r="AU222" s="172"/>
      <c r="AV222" s="172"/>
      <c r="AW222" s="143">
        <f t="shared" si="51"/>
        <v>0</v>
      </c>
      <c r="AX222" s="74"/>
      <c r="AY222" s="26"/>
    </row>
    <row r="223" spans="1:51" ht="15.75" thickBot="1">
      <c r="A223" s="102" t="s">
        <v>73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1" t="s">
        <v>58</v>
      </c>
      <c r="AM223" s="129"/>
      <c r="AN223" s="125"/>
      <c r="AO223" s="122">
        <f>AM223*AN223</f>
        <v>0</v>
      </c>
      <c r="AP223" s="67"/>
      <c r="AQ223" s="142"/>
      <c r="AR223" s="142">
        <f>AO223-AQ223</f>
        <v>0</v>
      </c>
      <c r="AS223" s="172"/>
      <c r="AT223" s="172"/>
      <c r="AU223" s="172"/>
      <c r="AV223" s="172"/>
      <c r="AW223" s="143">
        <f t="shared" si="51"/>
        <v>0</v>
      </c>
      <c r="AX223" s="74"/>
      <c r="AY223" s="26"/>
    </row>
    <row r="224" spans="1:51" ht="15">
      <c r="A224" s="33" t="s">
        <v>8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1"/>
      <c r="AM224" s="130"/>
      <c r="AN224" s="130"/>
      <c r="AO224" s="124">
        <f>AO204+AO208+AO211+AO214+AO217+AO220</f>
        <v>0</v>
      </c>
      <c r="AP224" s="28" t="e">
        <f>AO224/AO224</f>
        <v>#DIV/0!</v>
      </c>
      <c r="AQ224" s="145">
        <f aca="true" t="shared" si="57" ref="AQ224:AV224">AQ204+AQ208+AQ211+AQ214+AQ217+AQ220</f>
        <v>0</v>
      </c>
      <c r="AR224" s="140">
        <f t="shared" si="57"/>
        <v>0</v>
      </c>
      <c r="AS224" s="140">
        <f t="shared" si="57"/>
        <v>0</v>
      </c>
      <c r="AT224" s="140">
        <f t="shared" si="57"/>
        <v>0</v>
      </c>
      <c r="AU224" s="140">
        <f t="shared" si="57"/>
        <v>0</v>
      </c>
      <c r="AV224" s="140">
        <f t="shared" si="57"/>
        <v>0</v>
      </c>
      <c r="AW224" s="146">
        <f>AO224-SUM(AS224:AV224)</f>
        <v>0</v>
      </c>
      <c r="AX224" s="28" t="e">
        <f>AS224/AO224</f>
        <v>#DIV/0!</v>
      </c>
      <c r="AY224" s="26"/>
    </row>
    <row r="225" spans="1:5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46"/>
      <c r="AY225" s="26"/>
    </row>
    <row r="226" spans="1:5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46"/>
      <c r="AY226" s="26"/>
    </row>
    <row r="227" spans="1:5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46"/>
      <c r="AY227" s="26"/>
    </row>
    <row r="228" spans="1:5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46"/>
      <c r="AY228" s="26"/>
    </row>
    <row r="229" spans="1:5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46"/>
      <c r="AY229" s="26"/>
    </row>
    <row r="230" spans="1:51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46"/>
      <c r="AY230" s="26"/>
    </row>
    <row r="231" spans="1:51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46"/>
      <c r="AY231" s="26"/>
    </row>
    <row r="232" spans="1:51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46"/>
      <c r="AY232" s="26"/>
    </row>
    <row r="233" spans="1:51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46"/>
      <c r="AY233" s="26"/>
    </row>
    <row r="234" spans="1:51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46"/>
      <c r="AY234" s="26"/>
    </row>
    <row r="235" spans="1:51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46"/>
      <c r="AY235" s="26"/>
    </row>
    <row r="236" spans="1:51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46"/>
      <c r="AY236" s="26"/>
    </row>
    <row r="237" spans="1:51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46"/>
      <c r="AY237" s="26"/>
    </row>
    <row r="238" spans="1:51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46"/>
      <c r="AY238" s="26"/>
    </row>
    <row r="239" spans="1:51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46"/>
      <c r="AY239" s="26"/>
    </row>
    <row r="240" spans="1:51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46"/>
      <c r="AY240" s="26"/>
    </row>
    <row r="241" spans="1:51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46"/>
      <c r="AY241" s="26"/>
    </row>
    <row r="242" spans="1:51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46"/>
      <c r="AY242" s="26"/>
    </row>
    <row r="243" spans="1:51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46"/>
      <c r="AY243" s="26"/>
    </row>
    <row r="244" spans="1:51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46"/>
      <c r="AY244" s="26"/>
    </row>
    <row r="245" spans="1:51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46"/>
      <c r="AY245" s="26"/>
    </row>
  </sheetData>
  <sheetProtection/>
  <mergeCells count="21">
    <mergeCell ref="A200:AP200"/>
    <mergeCell ref="AQ200:AR200"/>
    <mergeCell ref="AS200:AX200"/>
    <mergeCell ref="A146:AP146"/>
    <mergeCell ref="AQ146:AR146"/>
    <mergeCell ref="AS146:AX146"/>
    <mergeCell ref="A173:AP173"/>
    <mergeCell ref="AQ173:AR173"/>
    <mergeCell ref="AS173:AX173"/>
    <mergeCell ref="A92:AP92"/>
    <mergeCell ref="AQ92:AR92"/>
    <mergeCell ref="AS92:AX92"/>
    <mergeCell ref="A119:AP119"/>
    <mergeCell ref="AQ119:AR119"/>
    <mergeCell ref="AS119:AX119"/>
    <mergeCell ref="A38:AP38"/>
    <mergeCell ref="AQ38:AR38"/>
    <mergeCell ref="AS38:AX38"/>
    <mergeCell ref="A65:AP65"/>
    <mergeCell ref="AQ65:AR65"/>
    <mergeCell ref="AS65:AX65"/>
  </mergeCells>
  <printOptions/>
  <pageMargins left="0.511811024" right="0.511811024" top="0.787401575" bottom="0.787401575" header="0.31496062" footer="0.31496062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Jansenio Delgado</cp:lastModifiedBy>
  <dcterms:created xsi:type="dcterms:W3CDTF">2011-05-16T01:05:32Z</dcterms:created>
  <dcterms:modified xsi:type="dcterms:W3CDTF">2017-03-24T16:56:58Z</dcterms:modified>
  <cp:category/>
  <cp:version/>
  <cp:contentType/>
  <cp:contentStatus/>
</cp:coreProperties>
</file>